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-5" sheetId="1" r:id="rId1"/>
  </sheets>
  <definedNames>
    <definedName name="_xlnm.Print_Titles" localSheetId="0">'1-5'!$1:$4</definedName>
  </definedNames>
  <calcPr calcId="144525"/>
</workbook>
</file>

<file path=xl/sharedStrings.xml><?xml version="1.0" encoding="utf-8"?>
<sst xmlns="http://schemas.openxmlformats.org/spreadsheetml/2006/main" count="39" uniqueCount="39">
  <si>
    <t>附件1-5</t>
  </si>
  <si>
    <t>2021年霞山区政府性基金支出预算调整表</t>
  </si>
  <si>
    <t>单位：万元</t>
  </si>
  <si>
    <t>科目</t>
  </si>
  <si>
    <t>项目</t>
  </si>
  <si>
    <t>年初预算</t>
  </si>
  <si>
    <t>预算调整数</t>
  </si>
  <si>
    <t>调整后预算数</t>
  </si>
  <si>
    <t>备注</t>
  </si>
  <si>
    <t>一、政府性基金预算支出</t>
  </si>
  <si>
    <t>文化体育与传媒支出</t>
  </si>
  <si>
    <t>资助国产影片放映</t>
  </si>
  <si>
    <t>其他国家电影事业发展专项资金支出</t>
  </si>
  <si>
    <t>社会保障和就业支出</t>
  </si>
  <si>
    <t>其他小型水库移民扶助基金支出</t>
  </si>
  <si>
    <t>城乡社区支出</t>
  </si>
  <si>
    <t>土地开发支出</t>
  </si>
  <si>
    <t>城市建设支出</t>
  </si>
  <si>
    <t>其他国有土地使用权出让收入安排的支出</t>
  </si>
  <si>
    <t>农业土地开发资金及对应专项债务收入安排的支出</t>
  </si>
  <si>
    <t>城市环境卫生</t>
  </si>
  <si>
    <t>其他城市基础设施配套费安排的支出</t>
  </si>
  <si>
    <t>其他支出</t>
  </si>
  <si>
    <t>其他地方自行试点项目收益专项债券收入安排的支出</t>
  </si>
  <si>
    <t>用于社会福利的彩票公益金支出</t>
  </si>
  <si>
    <t>用于体育事业的彩票公益金支出</t>
  </si>
  <si>
    <t>用于教育事业的彩票公益金支出</t>
  </si>
  <si>
    <t>债务付息支出</t>
  </si>
  <si>
    <t>国有土地使用权出让金债务付息支出</t>
  </si>
  <si>
    <t>其他地方自行试点项目收益专项债券付息支出</t>
  </si>
  <si>
    <t>债务发行费用支出</t>
  </si>
  <si>
    <t>国有土地使用权出让金债务发行费用支出</t>
  </si>
  <si>
    <t>其他地方自行试点项目收益专项债券发行费用支出</t>
  </si>
  <si>
    <t>其他政府性基金债务发行费用支出</t>
  </si>
  <si>
    <t>二、转移性支出</t>
  </si>
  <si>
    <t>政府性基金预算调出资金</t>
  </si>
  <si>
    <t>年终结余</t>
  </si>
  <si>
    <t>三、债务还本支出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</si>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</sst>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_ "/>
    <numFmt numFmtId="43" formatCode="_ * #,##0.00_ ;_ * \-#,##0.00_ ;_ * &quot;-&quot;??_ ;_ @_ "/>
    <numFmt numFmtId="177" formatCode="0_);[Red]\(0\)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3" fontId="1" fillId="0" borderId="0" xfId="0" applyNumberFormat="1" applyFont="1" applyFill="1" applyAlignment="1" applyProtection="1">
      <alignment horizontal="center" vertical="center"/>
    </xf>
    <xf numFmtId="3" fontId="1" fillId="0" borderId="0" xfId="0" applyNumberFormat="1" applyFont="1" applyFill="1" applyAlignment="1" applyProtection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left" vertical="center"/>
    </xf>
    <xf numFmtId="3" fontId="6" fillId="0" borderId="3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177" fontId="6" fillId="0" borderId="1" xfId="0" applyNumberFormat="1" applyFont="1" applyFill="1" applyBorder="1" applyAlignment="1" applyProtection="1">
      <alignment horizontal="right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3" fontId="0" fillId="0" borderId="1" xfId="0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right" vertical="center" wrapText="1"/>
    </xf>
    <xf numFmtId="176" fontId="0" fillId="0" borderId="0" xfId="0" applyNumberFormat="1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J6" sqref="J6"/>
    </sheetView>
  </sheetViews>
  <sheetFormatPr defaultColWidth="9" defaultRowHeight="13.5"/>
  <cols>
    <col min="1" max="1" width="10" style="5" customWidth="1"/>
    <col min="2" max="2" width="31.375" style="5" customWidth="1"/>
    <col min="3" max="3" width="10.75" style="5" customWidth="1"/>
    <col min="4" max="4" width="11.625" style="5" customWidth="1"/>
    <col min="5" max="5" width="14.25" style="5" customWidth="1"/>
    <col min="6" max="6" width="11.75" style="5" customWidth="1"/>
    <col min="7" max="16384" width="9" style="5"/>
  </cols>
  <sheetData>
    <row r="1" ht="21.75" customHeight="1" spans="1:1">
      <c r="A1" s="5" t="s">
        <v>0</v>
      </c>
    </row>
    <row r="2" ht="27.75" customHeight="1" spans="1:6">
      <c r="A2" s="6" t="s">
        <v>1</v>
      </c>
      <c r="B2" s="6"/>
      <c r="C2" s="6"/>
      <c r="D2" s="6"/>
      <c r="E2" s="6"/>
      <c r="F2" s="6"/>
    </row>
    <row r="3" ht="21" customHeight="1" spans="5:10">
      <c r="E3" s="7"/>
      <c r="F3" s="8" t="s">
        <v>2</v>
      </c>
      <c r="G3" s="7"/>
      <c r="H3" s="7"/>
      <c r="I3" s="7"/>
      <c r="J3" s="7"/>
    </row>
    <row r="4" s="1" customFormat="1" ht="27" customHeight="1" spans="1:6">
      <c r="A4" s="9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2" t="s">
        <v>8</v>
      </c>
    </row>
    <row r="5" s="2" customFormat="1" ht="27.75" customHeight="1" spans="1:6">
      <c r="A5" s="13" t="s">
        <v>9</v>
      </c>
      <c r="B5" s="14"/>
      <c r="C5" s="15">
        <f>SUM(C6,C11,C18,C23,C26,C9)</f>
        <v>66113</v>
      </c>
      <c r="D5" s="15">
        <f>SUM(D6,D11,D18,D23,D26,D9)</f>
        <v>43379</v>
      </c>
      <c r="E5" s="15">
        <f>SUM(E6,E11,E18,E23,E26,E9)</f>
        <v>109492</v>
      </c>
      <c r="F5" s="16"/>
    </row>
    <row r="6" s="3" customFormat="1" ht="27.75" customHeight="1" spans="1:6">
      <c r="A6" s="17">
        <v>207</v>
      </c>
      <c r="B6" s="18" t="s">
        <v>10</v>
      </c>
      <c r="C6" s="19">
        <f>SUM(C7:C8)</f>
        <v>0</v>
      </c>
      <c r="D6" s="19">
        <f>SUM(D7:D8)</f>
        <v>0</v>
      </c>
      <c r="E6" s="19">
        <f>C6+D6</f>
        <v>0</v>
      </c>
      <c r="F6" s="20"/>
    </row>
    <row r="7" s="4" customFormat="1" ht="27.75" customHeight="1" spans="1:6">
      <c r="A7" s="21">
        <v>2070701</v>
      </c>
      <c r="B7" s="22" t="s">
        <v>11</v>
      </c>
      <c r="C7" s="23">
        <v>0</v>
      </c>
      <c r="D7" s="24">
        <v>0</v>
      </c>
      <c r="E7" s="25">
        <v>0</v>
      </c>
      <c r="F7" s="26"/>
    </row>
    <row r="8" s="4" customFormat="1" ht="27.75" customHeight="1" spans="1:6">
      <c r="A8" s="21">
        <v>2070799</v>
      </c>
      <c r="B8" s="27" t="s">
        <v>12</v>
      </c>
      <c r="C8" s="23">
        <v>0</v>
      </c>
      <c r="D8" s="24">
        <v>0</v>
      </c>
      <c r="E8" s="25">
        <v>0</v>
      </c>
      <c r="F8" s="26"/>
    </row>
    <row r="9" s="4" customFormat="1" ht="27.75" customHeight="1" spans="1:6">
      <c r="A9" s="17">
        <v>208</v>
      </c>
      <c r="B9" s="28" t="s">
        <v>13</v>
      </c>
      <c r="C9" s="23">
        <f>SUM(C10)</f>
        <v>0</v>
      </c>
      <c r="D9" s="19">
        <f>SUM(D10)</f>
        <v>0</v>
      </c>
      <c r="E9" s="19">
        <f>SUM(E10)</f>
        <v>0</v>
      </c>
      <c r="F9" s="26"/>
    </row>
    <row r="10" s="4" customFormat="1" ht="27.75" customHeight="1" spans="1:6">
      <c r="A10" s="21">
        <v>2082399</v>
      </c>
      <c r="B10" s="27" t="s">
        <v>14</v>
      </c>
      <c r="C10" s="24">
        <v>0</v>
      </c>
      <c r="D10" s="24">
        <v>0</v>
      </c>
      <c r="E10" s="24">
        <f>C10+D10</f>
        <v>0</v>
      </c>
      <c r="F10" s="26"/>
    </row>
    <row r="11" s="4" customFormat="1" ht="27.75" customHeight="1" spans="1:6">
      <c r="A11" s="17">
        <v>212</v>
      </c>
      <c r="B11" s="18" t="s">
        <v>15</v>
      </c>
      <c r="C11" s="19">
        <f>SUM(C12:C17)</f>
        <v>63624</v>
      </c>
      <c r="D11" s="19">
        <f>SUM(D12:D17)</f>
        <v>-58821</v>
      </c>
      <c r="E11" s="19">
        <f>C11+D11</f>
        <v>4803</v>
      </c>
      <c r="F11" s="29"/>
    </row>
    <row r="12" s="4" customFormat="1" ht="27.75" customHeight="1" spans="1:6">
      <c r="A12" s="30">
        <v>2120802</v>
      </c>
      <c r="B12" s="31" t="s">
        <v>16</v>
      </c>
      <c r="C12" s="23">
        <v>93</v>
      </c>
      <c r="D12" s="24">
        <v>0</v>
      </c>
      <c r="E12" s="25">
        <f t="shared" ref="E12:E18" si="0">D12+C12</f>
        <v>93</v>
      </c>
      <c r="F12" s="32"/>
    </row>
    <row r="13" s="4" customFormat="1" ht="27.75" customHeight="1" spans="1:6">
      <c r="A13" s="30">
        <v>2120803</v>
      </c>
      <c r="B13" s="31" t="s">
        <v>17</v>
      </c>
      <c r="C13" s="23">
        <v>0</v>
      </c>
      <c r="D13" s="24">
        <v>0</v>
      </c>
      <c r="E13" s="25">
        <f t="shared" si="0"/>
        <v>0</v>
      </c>
      <c r="F13" s="22"/>
    </row>
    <row r="14" s="4" customFormat="1" ht="27.75" customHeight="1" spans="1:6">
      <c r="A14" s="33">
        <v>2120899</v>
      </c>
      <c r="B14" s="34" t="s">
        <v>18</v>
      </c>
      <c r="C14" s="23">
        <v>63245</v>
      </c>
      <c r="D14" s="24">
        <v>-58821</v>
      </c>
      <c r="E14" s="25">
        <f t="shared" si="0"/>
        <v>4424</v>
      </c>
      <c r="F14" s="32"/>
    </row>
    <row r="15" s="4" customFormat="1" ht="27.75" customHeight="1" spans="1:6">
      <c r="A15" s="33">
        <v>21211</v>
      </c>
      <c r="B15" s="34" t="s">
        <v>19</v>
      </c>
      <c r="C15" s="23">
        <v>0</v>
      </c>
      <c r="D15" s="24">
        <v>0</v>
      </c>
      <c r="E15" s="25">
        <f t="shared" si="0"/>
        <v>0</v>
      </c>
      <c r="F15" s="32"/>
    </row>
    <row r="16" s="3" customFormat="1" ht="27.75" customHeight="1" spans="1:6">
      <c r="A16" s="30">
        <v>2121302</v>
      </c>
      <c r="B16" s="35" t="s">
        <v>20</v>
      </c>
      <c r="C16" s="23">
        <v>286</v>
      </c>
      <c r="D16" s="23">
        <v>0</v>
      </c>
      <c r="E16" s="25">
        <f t="shared" si="0"/>
        <v>286</v>
      </c>
      <c r="F16" s="36"/>
    </row>
    <row r="17" s="3" customFormat="1" ht="27.75" customHeight="1" spans="1:6">
      <c r="A17" s="30">
        <v>2121399</v>
      </c>
      <c r="B17" s="35" t="s">
        <v>21</v>
      </c>
      <c r="C17" s="23">
        <v>0</v>
      </c>
      <c r="D17" s="23">
        <v>0</v>
      </c>
      <c r="E17" s="25">
        <f t="shared" si="0"/>
        <v>0</v>
      </c>
      <c r="F17" s="36"/>
    </row>
    <row r="18" s="3" customFormat="1" ht="27.75" customHeight="1" spans="1:6">
      <c r="A18" s="37">
        <v>229</v>
      </c>
      <c r="B18" s="38" t="s">
        <v>22</v>
      </c>
      <c r="C18" s="19">
        <f>SUM(C19:C22)</f>
        <v>263</v>
      </c>
      <c r="D18" s="19">
        <f>SUM(D19:D22)</f>
        <v>103000</v>
      </c>
      <c r="E18" s="15">
        <f t="shared" si="0"/>
        <v>103263</v>
      </c>
      <c r="F18" s="39"/>
    </row>
    <row r="19" s="3" customFormat="1" ht="27.75" customHeight="1" spans="1:6">
      <c r="A19" s="30">
        <v>2290402</v>
      </c>
      <c r="B19" s="35" t="s">
        <v>23</v>
      </c>
      <c r="C19" s="40">
        <v>0</v>
      </c>
      <c r="D19" s="23">
        <v>103000</v>
      </c>
      <c r="E19" s="25">
        <f t="shared" ref="E19:E24" si="1">D19+C19</f>
        <v>103000</v>
      </c>
      <c r="F19" s="39"/>
    </row>
    <row r="20" s="3" customFormat="1" ht="27.75" customHeight="1" spans="1:6">
      <c r="A20" s="30">
        <v>2296002</v>
      </c>
      <c r="B20" s="35" t="s">
        <v>24</v>
      </c>
      <c r="C20" s="40">
        <v>29</v>
      </c>
      <c r="D20" s="23">
        <v>0</v>
      </c>
      <c r="E20" s="25">
        <f t="shared" si="1"/>
        <v>29</v>
      </c>
      <c r="F20" s="36"/>
    </row>
    <row r="21" s="3" customFormat="1" ht="27.75" customHeight="1" spans="1:6">
      <c r="A21" s="30">
        <v>2296003</v>
      </c>
      <c r="B21" s="35" t="s">
        <v>25</v>
      </c>
      <c r="C21" s="40">
        <v>223</v>
      </c>
      <c r="D21" s="23">
        <v>0</v>
      </c>
      <c r="E21" s="25">
        <f t="shared" si="1"/>
        <v>223</v>
      </c>
      <c r="F21" s="36"/>
    </row>
    <row r="22" s="3" customFormat="1" ht="27.75" customHeight="1" spans="1:6">
      <c r="A22" s="30">
        <v>2296004</v>
      </c>
      <c r="B22" s="35" t="s">
        <v>26</v>
      </c>
      <c r="C22" s="40">
        <v>11</v>
      </c>
      <c r="D22" s="23">
        <v>0</v>
      </c>
      <c r="E22" s="25">
        <f t="shared" si="1"/>
        <v>11</v>
      </c>
      <c r="F22" s="20"/>
    </row>
    <row r="23" s="3" customFormat="1" ht="27.75" customHeight="1" spans="1:6">
      <c r="A23" s="41">
        <v>232</v>
      </c>
      <c r="B23" s="42" t="s">
        <v>27</v>
      </c>
      <c r="C23" s="19">
        <f>SUM(C24:C25)</f>
        <v>2157</v>
      </c>
      <c r="D23" s="19">
        <f>SUM(D24:D25)</f>
        <v>-785</v>
      </c>
      <c r="E23" s="19">
        <f>C23+D23</f>
        <v>1372</v>
      </c>
      <c r="F23" s="20"/>
    </row>
    <row r="24" s="3" customFormat="1" ht="27.75" customHeight="1" spans="1:6">
      <c r="A24" s="33">
        <v>2320411</v>
      </c>
      <c r="B24" s="35" t="s">
        <v>28</v>
      </c>
      <c r="C24" s="40">
        <v>233</v>
      </c>
      <c r="D24" s="23">
        <v>-22</v>
      </c>
      <c r="E24" s="25">
        <f t="shared" si="1"/>
        <v>211</v>
      </c>
      <c r="F24" s="20"/>
    </row>
    <row r="25" s="3" customFormat="1" ht="27.75" customHeight="1" spans="1:6">
      <c r="A25" s="33">
        <v>2320498</v>
      </c>
      <c r="B25" s="35" t="s">
        <v>29</v>
      </c>
      <c r="C25" s="40">
        <v>1924</v>
      </c>
      <c r="D25" s="23">
        <v>-763</v>
      </c>
      <c r="E25" s="25">
        <f t="shared" ref="E25:E28" si="2">D25+C25</f>
        <v>1161</v>
      </c>
      <c r="F25" s="20"/>
    </row>
    <row r="26" s="3" customFormat="1" ht="27.75" customHeight="1" spans="1:6">
      <c r="A26" s="37">
        <v>233</v>
      </c>
      <c r="B26" s="43" t="s">
        <v>30</v>
      </c>
      <c r="C26" s="19">
        <f>SUM(C27:C29)</f>
        <v>69</v>
      </c>
      <c r="D26" s="19">
        <f>SUM(D27:D29)</f>
        <v>-15</v>
      </c>
      <c r="E26" s="15">
        <f>C26+D26</f>
        <v>54</v>
      </c>
      <c r="F26" s="39"/>
    </row>
    <row r="27" s="3" customFormat="1" ht="30" customHeight="1" spans="1:6">
      <c r="A27" s="30">
        <v>2330411</v>
      </c>
      <c r="B27" s="35" t="s">
        <v>31</v>
      </c>
      <c r="C27" s="23">
        <v>2</v>
      </c>
      <c r="D27" s="23">
        <v>-1</v>
      </c>
      <c r="E27" s="25">
        <f t="shared" si="2"/>
        <v>1</v>
      </c>
      <c r="F27" s="44"/>
    </row>
    <row r="28" s="3" customFormat="1" ht="29" customHeight="1" spans="1:6">
      <c r="A28" s="30">
        <v>2330498</v>
      </c>
      <c r="B28" s="35" t="s">
        <v>32</v>
      </c>
      <c r="C28" s="23">
        <v>52</v>
      </c>
      <c r="D28" s="23">
        <v>1</v>
      </c>
      <c r="E28" s="25">
        <f t="shared" si="2"/>
        <v>53</v>
      </c>
      <c r="F28" s="44"/>
    </row>
    <row r="29" s="3" customFormat="1" ht="29" customHeight="1" spans="1:6">
      <c r="A29" s="30">
        <v>2330499</v>
      </c>
      <c r="B29" s="35" t="s">
        <v>33</v>
      </c>
      <c r="C29" s="23">
        <v>15</v>
      </c>
      <c r="D29" s="23">
        <v>-15</v>
      </c>
      <c r="E29" s="25">
        <f t="shared" ref="E29:E32" si="3">D29+C29</f>
        <v>0</v>
      </c>
      <c r="F29" s="44"/>
    </row>
    <row r="30" s="3" customFormat="1" ht="27.75" customHeight="1" spans="1:6">
      <c r="A30" s="45" t="s">
        <v>34</v>
      </c>
      <c r="B30" s="46"/>
      <c r="C30" s="19">
        <f>SUM(C31:C32)</f>
        <v>0</v>
      </c>
      <c r="D30" s="19">
        <f>SUM(D31:D32)</f>
        <v>3559</v>
      </c>
      <c r="E30" s="19">
        <f>C30+D30</f>
        <v>3559</v>
      </c>
      <c r="F30" s="39"/>
    </row>
    <row r="31" s="3" customFormat="1" ht="27.75" customHeight="1" spans="1:6">
      <c r="A31" s="47">
        <v>2030802</v>
      </c>
      <c r="B31" s="35" t="s">
        <v>35</v>
      </c>
      <c r="C31" s="23">
        <v>0</v>
      </c>
      <c r="D31" s="23">
        <v>0</v>
      </c>
      <c r="E31" s="25">
        <f t="shared" si="3"/>
        <v>0</v>
      </c>
      <c r="F31" s="39"/>
    </row>
    <row r="32" s="3" customFormat="1" ht="27.75" customHeight="1" spans="1:6">
      <c r="A32" s="47">
        <v>2300902</v>
      </c>
      <c r="B32" s="35" t="s">
        <v>36</v>
      </c>
      <c r="C32" s="23">
        <v>0</v>
      </c>
      <c r="D32" s="23">
        <v>3559</v>
      </c>
      <c r="E32" s="25">
        <f t="shared" si="3"/>
        <v>3559</v>
      </c>
      <c r="F32" s="20"/>
    </row>
    <row r="33" s="3" customFormat="1" ht="27.75" customHeight="1" spans="1:6">
      <c r="A33" s="45" t="s">
        <v>37</v>
      </c>
      <c r="B33" s="46"/>
      <c r="C33" s="40">
        <v>1146</v>
      </c>
      <c r="D33" s="23">
        <v>0</v>
      </c>
      <c r="E33" s="25">
        <v>1146</v>
      </c>
      <c r="F33" s="20"/>
    </row>
    <row r="34" s="3" customFormat="1" ht="27.75" customHeight="1" spans="1:6">
      <c r="A34" s="48" t="s">
        <v>38</v>
      </c>
      <c r="B34" s="49"/>
      <c r="C34" s="50">
        <f>C30+C5+C33</f>
        <v>67259</v>
      </c>
      <c r="D34" s="50">
        <f>D30+D5+D33</f>
        <v>46938</v>
      </c>
      <c r="E34" s="50">
        <f>E30+E5+E33</f>
        <v>114197</v>
      </c>
      <c r="F34" s="39"/>
    </row>
    <row r="35" spans="3:5">
      <c r="C35" s="51"/>
      <c r="D35" s="51"/>
      <c r="E35" s="51"/>
    </row>
  </sheetData>
  <mergeCells count="5">
    <mergeCell ref="A2:F2"/>
    <mergeCell ref="A5:B5"/>
    <mergeCell ref="A30:B30"/>
    <mergeCell ref="A33:B33"/>
    <mergeCell ref="A34:B34"/>
  </mergeCells>
  <printOptions horizontalCentered="1"/>
  <pageMargins left="0.66875" right="0.550694444444444" top="0.747916666666667" bottom="0.747916666666667" header="0.314583333333333" footer="0.314583333333333"/>
  <pageSetup paperSize="9" firstPageNumber="17" orientation="portrait" useFirstPageNumber="1" horizontalDpi="600"/>
  <headerFooter scaleWithDoc="0" differentOddEven="1">
    <oddFooter>&amp;C&amp;P</oddFoot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亮仔</cp:lastModifiedBy>
  <dcterms:created xsi:type="dcterms:W3CDTF">2016-02-24T11:14:00Z</dcterms:created>
  <cp:lastPrinted>2019-12-11T08:00:00Z</cp:lastPrinted>
  <dcterms:modified xsi:type="dcterms:W3CDTF">2021-12-22T12:30:02Z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KSORubyTemplateID" linkTarget="0">
    <vt:lpwstr>14</vt:lpwstr>
  </property>
  <property fmtid="{D5CDD505-2E9C-101B-9397-08002B2CF9AE}" pid="4" name="ICV">
    <vt:lpwstr>4FCDA20CBF6D4C258AECF6D7E40CE0E0</vt:lpwstr>
  </property>
</Properties>
</file>