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420"/>
  </bookViews>
  <sheets>
    <sheet name="Sheet1" sheetId="1" r:id="rId1"/>
  </sheets>
  <definedNames>
    <definedName name="_xlnm.Print_Area" localSheetId="0">Sheet1!$A$1:$P$64</definedName>
    <definedName name="_xlnm.Print_Titles" localSheetId="0">Sheet1!$4:$6</definedName>
  </definedNames>
  <calcPr calcId="144525"/>
</workbook>
</file>

<file path=xl/comments1.xml><?xml version="1.0" encoding="utf-8"?>
<comments xmlns="http://schemas.openxmlformats.org/spreadsheetml/2006/main">
  <authors>
    <author>Administrator</author>
  </authors>
  <commentList>
    <comment ref="F13" authorId="0">
      <text>
        <r>
          <rPr>
            <b/>
            <sz val="9"/>
            <rFont val="宋体"/>
            <charset val="134"/>
          </rPr>
          <t>Administrator:</t>
        </r>
        <r>
          <rPr>
            <sz val="9"/>
            <rFont val="宋体"/>
            <charset val="134"/>
          </rPr>
          <t xml:space="preserve">
中央经火蚁8.14万，区级植物病控制1.3824，动物防疫检疫2.903306，动物疫情监测和产品检验4.957944</t>
        </r>
      </text>
    </comment>
    <comment ref="I13" authorId="0">
      <text>
        <r>
          <rPr>
            <b/>
            <sz val="9"/>
            <rFont val="宋体"/>
            <charset val="134"/>
          </rPr>
          <t>Administrator:</t>
        </r>
        <r>
          <rPr>
            <sz val="9"/>
            <rFont val="宋体"/>
            <charset val="134"/>
          </rPr>
          <t xml:space="preserve">
中央经火蚁8.14万，区级植物病控制1.3824，动物防疫检疫2.903306，动物疫情监测和产品检验4.957944</t>
        </r>
      </text>
    </comment>
    <comment ref="F17" authorId="0">
      <text>
        <r>
          <rPr>
            <b/>
            <sz val="9"/>
            <rFont val="宋体"/>
            <charset val="134"/>
          </rPr>
          <t>Administrator:</t>
        </r>
        <r>
          <rPr>
            <sz val="9"/>
            <rFont val="宋体"/>
            <charset val="134"/>
          </rPr>
          <t xml:space="preserve">
2022年全年应付水稻保险</t>
        </r>
      </text>
    </comment>
    <comment ref="I17" authorId="0">
      <text>
        <r>
          <rPr>
            <b/>
            <sz val="9"/>
            <rFont val="宋体"/>
            <charset val="134"/>
          </rPr>
          <t>Administrator:</t>
        </r>
        <r>
          <rPr>
            <sz val="9"/>
            <rFont val="宋体"/>
            <charset val="134"/>
          </rPr>
          <t xml:space="preserve">
2022年已支付水稻保险保险</t>
        </r>
      </text>
    </comment>
    <comment ref="F25" authorId="0">
      <text>
        <r>
          <rPr>
            <b/>
            <sz val="9"/>
            <rFont val="宋体"/>
            <charset val="134"/>
          </rPr>
          <t>Administrator:</t>
        </r>
        <r>
          <rPr>
            <sz val="9"/>
            <rFont val="宋体"/>
            <charset val="134"/>
          </rPr>
          <t xml:space="preserve">
河道日常维护经费</t>
        </r>
      </text>
    </comment>
  </commentList>
</comments>
</file>

<file path=xl/sharedStrings.xml><?xml version="1.0" encoding="utf-8"?>
<sst xmlns="http://schemas.openxmlformats.org/spreadsheetml/2006/main" count="109" uniqueCount="107">
  <si>
    <t>附件6</t>
  </si>
  <si>
    <t>湛江市2022年涉农资金安排和项目实施总体情况表</t>
  </si>
  <si>
    <t>数据统计时间段：2022-1-1至2022-12-31</t>
  </si>
  <si>
    <t>序号</t>
  </si>
  <si>
    <t>省级主管部门</t>
  </si>
  <si>
    <t>一级项目名称</t>
  </si>
  <si>
    <t>资金安排情况（万元）</t>
  </si>
  <si>
    <t>资金使用情况（万元）</t>
  </si>
  <si>
    <t>资金执行率</t>
  </si>
  <si>
    <t>项目实施情况</t>
  </si>
  <si>
    <t>已实现的绩效目标情况
（请逐个说明该一级项目资金达成的绩效，应有具体数据支撑）</t>
  </si>
  <si>
    <t>备注</t>
  </si>
  <si>
    <t>合计安排
金额</t>
  </si>
  <si>
    <t>1.省级涉农
资金</t>
  </si>
  <si>
    <t>2.其他资金</t>
  </si>
  <si>
    <t>合计支出
金额</t>
  </si>
  <si>
    <t>合计安排
项目个数</t>
  </si>
  <si>
    <t>1.已完工（完成）项目个数</t>
  </si>
  <si>
    <t>2.建设（实施）中项目个数</t>
  </si>
  <si>
    <t>3.未开工（实施）项目个数</t>
  </si>
  <si>
    <t>A=B+C</t>
  </si>
  <si>
    <t>B</t>
  </si>
  <si>
    <t>C</t>
  </si>
  <si>
    <t>D=E+F</t>
  </si>
  <si>
    <t>E</t>
  </si>
  <si>
    <t>F</t>
  </si>
  <si>
    <t>G=D/A*100%</t>
  </si>
  <si>
    <t>H=I+J+K</t>
  </si>
  <si>
    <t>I</t>
  </si>
  <si>
    <t>J</t>
  </si>
  <si>
    <t>K</t>
  </si>
  <si>
    <t>L</t>
  </si>
  <si>
    <t>合计</t>
  </si>
  <si>
    <t>省农业农村厅</t>
  </si>
  <si>
    <t>省农业农村厅主管项目小计</t>
  </si>
  <si>
    <t>村庄基础设施建设</t>
  </si>
  <si>
    <t>通过实施排污及巷道硬底化、沥青道路（绿色跑道）、透水混凝土人行道、人行道沿线提升、田园景观改造、广场（含休闲广场、健身广场等）、凉亭、停车场、池塘改造、路灯、护栏、绿化等建设,展示乡村振兴风貌，加强传统村落保护，巩固拓展脱贫攻坚成果与乡村振兴有效衔接，不断提高人民群众的获得感、幸福感。</t>
  </si>
  <si>
    <t>农田建设及管护</t>
  </si>
  <si>
    <t>农产品质量安全</t>
  </si>
  <si>
    <t>畜牧业转型升级</t>
  </si>
  <si>
    <t>动植物疫病防控</t>
  </si>
  <si>
    <t>实施完成红火蚁防控、强制免疫疫苗接种、植物病虫害监测与控制、畜禽血液和拭子样品采集等任务，提升本辖区绿色防控覆盖率达90%以上，重大病虫害防控、植物病虫害监测水平均达到国家规定和要求；各项禽类的免疫抗体合格率均在80%以上，其中非洲猪瘟、猪瘦肉精及违禁药物检测合格率达100%，高于国家群体免疫抗体合格率的标准。</t>
  </si>
  <si>
    <t>推进农业绿色发展</t>
  </si>
  <si>
    <t>种业翻身仗</t>
  </si>
  <si>
    <t>现代渔业发展</t>
  </si>
  <si>
    <t>政策性农业保险省级财政保费补贴</t>
  </si>
  <si>
    <t>在农房保险方面，全区14763户农户均已参保，达到百分百全覆盖。不仅发挥政策性保险的风险保障作用，提高广大农户抵御自然灾害的能力，同时还创新政府减灾救灾模式，完善了农村金融保险服务体系。在水稻保险方面，全区水稻播种10915.95亩，参保10640.86亩，其中早稻参保4559.22亩，3881户；晚稻参保6081.64亩，3913户，参保率达97.48%，超出上级要求的参保率，保障了霞山区农户利益，增强了农户种植信心，为提高粮食生产面积打下坚实的基础。</t>
  </si>
  <si>
    <t>构建现代乡村产业体系</t>
  </si>
  <si>
    <t>农业生产能力提升</t>
  </si>
  <si>
    <t>上级下达霞山区15亩连片撂荒耕地可复耕面积1865.77亩，全年已复耕1865.77亩，未复耕0亩，复耕率100%。</t>
  </si>
  <si>
    <t>巩固拓展脱贫攻坚成果</t>
  </si>
  <si>
    <t>镇域公共服务能力提升</t>
  </si>
  <si>
    <t>驻镇帮镇扶村规划编制及工作队工作经费</t>
  </si>
  <si>
    <t>其他农业农村项目</t>
  </si>
  <si>
    <t>省水利厅</t>
  </si>
  <si>
    <t>省水利厅主管项目小计</t>
  </si>
  <si>
    <t>全面推进河长制湖长制</t>
  </si>
  <si>
    <t>完成霞山区河湖保洁工作27KM，河湖水环境得到明显改善</t>
  </si>
  <si>
    <t>病险水库水闸除险加固工程</t>
  </si>
  <si>
    <t>水利安全度汛</t>
  </si>
  <si>
    <t>农村集中供水</t>
  </si>
  <si>
    <t>农村水利水电</t>
  </si>
  <si>
    <t>实施完善了西厅、坛上、岑擎、木兰等4条村的农田灌溉基础设施。</t>
  </si>
  <si>
    <t>重大水利工程</t>
  </si>
  <si>
    <t>中小河流治理</t>
  </si>
  <si>
    <t>水土保持</t>
  </si>
  <si>
    <t>水资源节约与保护</t>
  </si>
  <si>
    <t>海堤达标加固工程</t>
  </si>
  <si>
    <t>水库移民后期扶持</t>
  </si>
  <si>
    <t>在水库移民村周围安装了太阳能路灯50盏。</t>
  </si>
  <si>
    <t>其他水利项目</t>
  </si>
  <si>
    <t>省林业局</t>
  </si>
  <si>
    <t>省林业局主管项目小计</t>
  </si>
  <si>
    <t>林业有害生物防控</t>
  </si>
  <si>
    <t>食用林产品质量安全</t>
  </si>
  <si>
    <t>自然保护地整合优化</t>
  </si>
  <si>
    <t>政策性森林保险省级财政保费补贴</t>
  </si>
  <si>
    <t>造林及抚育</t>
  </si>
  <si>
    <t>野生动植物资源保护及疫源疫病监测</t>
  </si>
  <si>
    <t>森林资源保护与监测</t>
  </si>
  <si>
    <t>林业产业发展</t>
  </si>
  <si>
    <t>林业种苗</t>
  </si>
  <si>
    <t>湿地保护与恢复</t>
  </si>
  <si>
    <t>自然教育基地建设</t>
  </si>
  <si>
    <t>森林火灾预防</t>
  </si>
  <si>
    <t>其他林业项目</t>
  </si>
  <si>
    <t>省自然资源厅</t>
  </si>
  <si>
    <t>永久基本农田保护</t>
  </si>
  <si>
    <t>省生态环境厅</t>
  </si>
  <si>
    <t>农村生活污水治理</t>
  </si>
  <si>
    <t>省交通运输厅</t>
  </si>
  <si>
    <t>省交通厅主管项目小计</t>
  </si>
  <si>
    <t>四好农村路建设</t>
  </si>
  <si>
    <t>四好农村路养护</t>
  </si>
  <si>
    <t>完成霞山区农村公路（县、乡、村道）里程 164.923 公里管养</t>
  </si>
  <si>
    <t>省住房城乡建设厅</t>
  </si>
  <si>
    <t>省住房城乡建设厅主管项目小计</t>
  </si>
  <si>
    <t>乡村生活垃圾处理</t>
  </si>
  <si>
    <t>圩镇公共基础设施建设</t>
  </si>
  <si>
    <t>农房安全隐患排查</t>
  </si>
  <si>
    <t>省文化和旅游厅</t>
  </si>
  <si>
    <t>乡村旅游厕所</t>
  </si>
  <si>
    <t>省财政厅</t>
  </si>
  <si>
    <t>省财政厅主管项目小计</t>
  </si>
  <si>
    <t>巨灾保险</t>
  </si>
  <si>
    <t>工作经费</t>
  </si>
  <si>
    <r>
      <rPr>
        <b/>
        <sz val="12"/>
        <rFont val="宋体"/>
        <charset val="134"/>
      </rPr>
      <t>填报说明：</t>
    </r>
    <r>
      <rPr>
        <sz val="12"/>
        <rFont val="宋体"/>
        <charset val="134"/>
      </rPr>
      <t xml:space="preserve">
1.序号16</t>
    </r>
    <r>
      <rPr>
        <b/>
        <sz val="12"/>
        <rFont val="宋体"/>
        <charset val="134"/>
      </rPr>
      <t>“其他农业农村项目”、序号29“其他水利项目”、序号43“其他林业项目”的省级涉农资金安排金额和使用金额应为0</t>
    </r>
    <r>
      <rPr>
        <sz val="12"/>
        <rFont val="宋体"/>
        <charset val="134"/>
      </rPr>
      <t>，此项仅填报市县涉农资金用于省级涉农资金支持范围以外的涉农项目情况。
2.C列、F列“其他资金”指与省级涉农资金投向同一政策或项目的中央、市县财政资金和其他资金，全市合计数应与附件3中“资金使用情况”的相关中央资金、相关市县资金、其他资金之和相等。
3.L列“已实现的绩效目标情况”按一级项目填报绩效目标完成具体情况，应有具体数据支撑，直观展示资金使用成效，不得简单填报“已完成省级下达目标”等内容。各省级部门主管项目小计、合计一行无需汇总填报绩效目标情况。</t>
    </r>
  </si>
</sst>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
  </numFmts>
  <fonts count="29">
    <font>
      <sz val="12"/>
      <name val="宋体"/>
      <charset val="134"/>
    </font>
    <font>
      <sz val="24"/>
      <name val="黑体"/>
      <charset val="134"/>
    </font>
    <font>
      <sz val="12"/>
      <name val="黑体"/>
      <charset val="134"/>
    </font>
    <font>
      <sz val="28"/>
      <name val="方正小标宋简体"/>
      <charset val="134"/>
    </font>
    <font>
      <b/>
      <sz val="12"/>
      <name val="宋体"/>
      <charset val="134"/>
    </font>
    <font>
      <sz val="12"/>
      <color theme="1"/>
      <name val="宋体"/>
      <charset val="134"/>
    </font>
    <font>
      <b/>
      <sz val="12"/>
      <color theme="1"/>
      <name val="宋体"/>
      <charset val="134"/>
    </font>
    <font>
      <sz val="11"/>
      <color theme="1"/>
      <name val="宋体"/>
      <charset val="134"/>
      <scheme val="minor"/>
    </font>
    <font>
      <sz val="11"/>
      <color rgb="FF3F3F76"/>
      <name val="宋体"/>
      <charset val="134"/>
      <scheme val="minor"/>
    </font>
    <font>
      <sz val="11"/>
      <color rgb="FF9C0006"/>
      <name val="宋体"/>
      <charset val="134"/>
      <scheme val="minor"/>
    </font>
    <font>
      <sz val="11"/>
      <color theme="0"/>
      <name val="宋体"/>
      <charset val="134"/>
      <scheme val="minor"/>
    </font>
    <font>
      <u/>
      <sz val="11"/>
      <color rgb="FF0000FF"/>
      <name val="宋体"/>
      <charset val="134"/>
      <scheme val="minor"/>
    </font>
    <font>
      <u/>
      <sz val="11"/>
      <color rgb="FF800080"/>
      <name val="宋体"/>
      <charset val="134"/>
      <scheme val="minor"/>
    </font>
    <font>
      <sz val="11"/>
      <color indexed="8"/>
      <name val="宋体"/>
      <charset val="134"/>
      <scheme val="minor"/>
    </font>
    <font>
      <b/>
      <sz val="11"/>
      <color theme="3"/>
      <name val="宋体"/>
      <charset val="134"/>
      <scheme val="minor"/>
    </font>
    <font>
      <sz val="11"/>
      <color rgb="FFFF0000"/>
      <name val="宋体"/>
      <charset val="134"/>
      <scheme val="minor"/>
    </font>
    <font>
      <b/>
      <sz val="18"/>
      <color theme="3"/>
      <name val="宋体"/>
      <charset val="134"/>
      <scheme val="minor"/>
    </font>
    <font>
      <i/>
      <sz val="11"/>
      <color rgb="FF7F7F7F"/>
      <name val="宋体"/>
      <charset val="134"/>
      <scheme val="minor"/>
    </font>
    <font>
      <b/>
      <sz val="15"/>
      <color theme="3"/>
      <name val="宋体"/>
      <charset val="134"/>
      <scheme val="minor"/>
    </font>
    <font>
      <b/>
      <sz val="13"/>
      <color theme="3"/>
      <name val="宋体"/>
      <charset val="134"/>
      <scheme val="minor"/>
    </font>
    <font>
      <b/>
      <sz val="11"/>
      <color rgb="FF3F3F3F"/>
      <name val="宋体"/>
      <charset val="134"/>
      <scheme val="minor"/>
    </font>
    <font>
      <b/>
      <sz val="11"/>
      <color rgb="FFFA7D00"/>
      <name val="宋体"/>
      <charset val="134"/>
      <scheme val="minor"/>
    </font>
    <font>
      <b/>
      <sz val="11"/>
      <color rgb="FFFFFFFF"/>
      <name val="宋体"/>
      <charset val="134"/>
      <scheme val="minor"/>
    </font>
    <font>
      <sz val="11"/>
      <color rgb="FFFA7D00"/>
      <name val="宋体"/>
      <charset val="134"/>
      <scheme val="minor"/>
    </font>
    <font>
      <b/>
      <sz val="11"/>
      <color theme="1"/>
      <name val="宋体"/>
      <charset val="134"/>
      <scheme val="minor"/>
    </font>
    <font>
      <sz val="11"/>
      <color rgb="FF006100"/>
      <name val="宋体"/>
      <charset val="134"/>
      <scheme val="minor"/>
    </font>
    <font>
      <sz val="11"/>
      <color rgb="FF9C6500"/>
      <name val="宋体"/>
      <charset val="134"/>
      <scheme val="minor"/>
    </font>
    <font>
      <b/>
      <sz val="9"/>
      <name val="宋体"/>
      <charset val="134"/>
    </font>
    <font>
      <sz val="9"/>
      <name val="宋体"/>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7">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diagonalDown="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7" fillId="2" borderId="0" applyNumberFormat="0" applyBorder="0" applyAlignment="0" applyProtection="0">
      <alignment vertical="center"/>
    </xf>
    <xf numFmtId="0" fontId="8" fillId="3" borderId="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4" borderId="0" applyNumberFormat="0" applyBorder="0" applyAlignment="0" applyProtection="0">
      <alignment vertical="center"/>
    </xf>
    <xf numFmtId="0" fontId="9" fillId="5" borderId="0" applyNumberFormat="0" applyBorder="0" applyAlignment="0" applyProtection="0">
      <alignment vertical="center"/>
    </xf>
    <xf numFmtId="43" fontId="0" fillId="0" borderId="0" applyFont="0" applyFill="0" applyBorder="0" applyAlignment="0" applyProtection="0">
      <alignment vertical="center"/>
    </xf>
    <xf numFmtId="0" fontId="10" fillId="6" borderId="0" applyNumberFormat="0" applyBorder="0" applyAlignment="0" applyProtection="0">
      <alignment vertical="center"/>
    </xf>
    <xf numFmtId="0" fontId="11" fillId="0" borderId="0" applyNumberFormat="0" applyFill="0" applyBorder="0" applyAlignment="0" applyProtection="0">
      <alignment vertical="center"/>
    </xf>
    <xf numFmtId="9"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13" fillId="7" borderId="10" applyNumberFormat="0" applyFont="0" applyAlignment="0" applyProtection="0">
      <alignment vertical="center"/>
    </xf>
    <xf numFmtId="0" fontId="10" fillId="8" borderId="0" applyNumberFormat="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11" applyNumberFormat="0" applyFill="0" applyAlignment="0" applyProtection="0">
      <alignment vertical="center"/>
    </xf>
    <xf numFmtId="0" fontId="19" fillId="0" borderId="11" applyNumberFormat="0" applyFill="0" applyAlignment="0" applyProtection="0">
      <alignment vertical="center"/>
    </xf>
    <xf numFmtId="0" fontId="10" fillId="9" borderId="0" applyNumberFormat="0" applyBorder="0" applyAlignment="0" applyProtection="0">
      <alignment vertical="center"/>
    </xf>
    <xf numFmtId="0" fontId="14" fillId="0" borderId="12" applyNumberFormat="0" applyFill="0" applyAlignment="0" applyProtection="0">
      <alignment vertical="center"/>
    </xf>
    <xf numFmtId="0" fontId="10" fillId="10" borderId="0" applyNumberFormat="0" applyBorder="0" applyAlignment="0" applyProtection="0">
      <alignment vertical="center"/>
    </xf>
    <xf numFmtId="0" fontId="20" fillId="11" borderId="13" applyNumberFormat="0" applyAlignment="0" applyProtection="0">
      <alignment vertical="center"/>
    </xf>
    <xf numFmtId="0" fontId="21" fillId="11" borderId="9" applyNumberFormat="0" applyAlignment="0" applyProtection="0">
      <alignment vertical="center"/>
    </xf>
    <xf numFmtId="0" fontId="22" fillId="12" borderId="14" applyNumberFormat="0" applyAlignment="0" applyProtection="0">
      <alignment vertical="center"/>
    </xf>
    <xf numFmtId="0" fontId="7" fillId="13" borderId="0" applyNumberFormat="0" applyBorder="0" applyAlignment="0" applyProtection="0">
      <alignment vertical="center"/>
    </xf>
    <xf numFmtId="0" fontId="10" fillId="14" borderId="0" applyNumberFormat="0" applyBorder="0" applyAlignment="0" applyProtection="0">
      <alignment vertical="center"/>
    </xf>
    <xf numFmtId="0" fontId="23" fillId="0" borderId="15" applyNumberFormat="0" applyFill="0" applyAlignment="0" applyProtection="0">
      <alignment vertical="center"/>
    </xf>
    <xf numFmtId="0" fontId="24" fillId="0" borderId="16" applyNumberFormat="0" applyFill="0" applyAlignment="0" applyProtection="0">
      <alignment vertical="center"/>
    </xf>
    <xf numFmtId="0" fontId="25" fillId="15" borderId="0" applyNumberFormat="0" applyBorder="0" applyAlignment="0" applyProtection="0">
      <alignment vertical="center"/>
    </xf>
    <xf numFmtId="0" fontId="26" fillId="16" borderId="0" applyNumberFormat="0" applyBorder="0" applyAlignment="0" applyProtection="0">
      <alignment vertical="center"/>
    </xf>
    <xf numFmtId="0" fontId="7" fillId="17" borderId="0" applyNumberFormat="0" applyBorder="0" applyAlignment="0" applyProtection="0">
      <alignment vertical="center"/>
    </xf>
    <xf numFmtId="0" fontId="10" fillId="18" borderId="0" applyNumberFormat="0" applyBorder="0" applyAlignment="0" applyProtection="0">
      <alignment vertical="center"/>
    </xf>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7" fillId="25" borderId="0" applyNumberFormat="0" applyBorder="0" applyAlignment="0" applyProtection="0">
      <alignment vertical="center"/>
    </xf>
    <xf numFmtId="0" fontId="7" fillId="26" borderId="0" applyNumberFormat="0" applyBorder="0" applyAlignment="0" applyProtection="0">
      <alignment vertical="center"/>
    </xf>
    <xf numFmtId="0" fontId="10" fillId="27" borderId="0" applyNumberFormat="0" applyBorder="0" applyAlignment="0" applyProtection="0">
      <alignment vertical="center"/>
    </xf>
    <xf numFmtId="0" fontId="7" fillId="28" borderId="0" applyNumberFormat="0" applyBorder="0" applyAlignment="0" applyProtection="0">
      <alignment vertical="center"/>
    </xf>
    <xf numFmtId="0" fontId="10" fillId="29" borderId="0" applyNumberFormat="0" applyBorder="0" applyAlignment="0" applyProtection="0">
      <alignment vertical="center"/>
    </xf>
    <xf numFmtId="0" fontId="10" fillId="30" borderId="0" applyNumberFormat="0" applyBorder="0" applyAlignment="0" applyProtection="0">
      <alignment vertical="center"/>
    </xf>
    <xf numFmtId="0" fontId="7" fillId="31" borderId="0" applyNumberFormat="0" applyBorder="0" applyAlignment="0" applyProtection="0">
      <alignment vertical="center"/>
    </xf>
    <xf numFmtId="0" fontId="10" fillId="32" borderId="0" applyNumberFormat="0" applyBorder="0" applyAlignment="0" applyProtection="0">
      <alignment vertical="center"/>
    </xf>
  </cellStyleXfs>
  <cellXfs count="46">
    <xf numFmtId="0" fontId="0" fillId="0" borderId="0" xfId="0">
      <alignment vertical="center"/>
    </xf>
    <xf numFmtId="0" fontId="0" fillId="0" borderId="0" xfId="0" applyAlignment="1">
      <alignment vertical="center" wrapText="1"/>
    </xf>
    <xf numFmtId="0" fontId="0" fillId="0" borderId="0" xfId="0" applyAlignment="1">
      <alignment horizontal="center" vertical="center" wrapText="1"/>
    </xf>
    <xf numFmtId="0" fontId="0" fillId="0" borderId="0" xfId="0" applyAlignment="1">
      <alignment horizontal="center" vertical="center"/>
    </xf>
    <xf numFmtId="0" fontId="1" fillId="0" borderId="0" xfId="0" applyFont="1" applyAlignment="1">
      <alignment horizontal="left" vertical="center" wrapText="1"/>
    </xf>
    <xf numFmtId="0" fontId="2" fillId="0" borderId="0" xfId="0" applyFont="1" applyAlignment="1">
      <alignment horizontal="center" vertical="center"/>
    </xf>
    <xf numFmtId="0" fontId="3" fillId="0" borderId="0" xfId="0" applyFont="1" applyAlignment="1">
      <alignment horizontal="center" vertical="center" wrapText="1"/>
    </xf>
    <xf numFmtId="0" fontId="0" fillId="0" borderId="0" xfId="0" applyAlignment="1">
      <alignment horizontal="left" vertical="center"/>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0" fillId="0" borderId="1" xfId="0" applyBorder="1" applyAlignment="1">
      <alignment vertical="center" wrapText="1"/>
    </xf>
    <xf numFmtId="0" fontId="0" fillId="0" borderId="1" xfId="0" applyBorder="1" applyAlignment="1">
      <alignment vertical="center"/>
    </xf>
    <xf numFmtId="0" fontId="0" fillId="0" borderId="1" xfId="0"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0" fillId="0" borderId="1" xfId="0" applyFont="1" applyBorder="1" applyAlignment="1">
      <alignment horizontal="center" vertical="center" wrapText="1"/>
    </xf>
    <xf numFmtId="0" fontId="4" fillId="0" borderId="1" xfId="0" applyFont="1" applyFill="1" applyBorder="1" applyAlignment="1">
      <alignment horizontal="left" vertical="center" wrapText="1"/>
    </xf>
    <xf numFmtId="0" fontId="0" fillId="0" borderId="1" xfId="0" applyFont="1" applyFill="1" applyBorder="1" applyAlignment="1">
      <alignment horizontal="left" vertical="center" wrapText="1"/>
    </xf>
    <xf numFmtId="0" fontId="0" fillId="0" borderId="1" xfId="0" applyFill="1" applyBorder="1" applyAlignment="1">
      <alignment horizontal="center" vertical="center" wrapText="1"/>
    </xf>
    <xf numFmtId="0" fontId="0" fillId="0" borderId="5" xfId="0" applyBorder="1" applyAlignment="1">
      <alignment horizontal="center" vertical="center" wrapText="1"/>
    </xf>
    <xf numFmtId="0" fontId="5" fillId="0" borderId="1" xfId="0" applyFont="1" applyFill="1" applyBorder="1" applyAlignment="1">
      <alignment horizontal="center" vertical="center" wrapText="1"/>
    </xf>
    <xf numFmtId="0" fontId="6" fillId="0" borderId="1" xfId="0" applyFont="1" applyFill="1" applyBorder="1" applyAlignment="1">
      <alignment horizontal="left" vertical="center" wrapText="1"/>
    </xf>
    <xf numFmtId="0" fontId="5" fillId="0" borderId="1" xfId="0" applyFont="1" applyFill="1" applyBorder="1" applyAlignment="1">
      <alignment horizontal="left" vertical="center" wrapText="1"/>
    </xf>
    <xf numFmtId="0" fontId="4" fillId="0" borderId="1" xfId="0" applyFont="1" applyBorder="1" applyAlignment="1">
      <alignment horizontal="left" vertical="center" wrapText="1"/>
    </xf>
    <xf numFmtId="0" fontId="0" fillId="0" borderId="1" xfId="0" applyFont="1" applyBorder="1" applyAlignment="1">
      <alignment horizontal="left" vertical="center" wrapText="1"/>
    </xf>
    <xf numFmtId="0" fontId="0" fillId="0" borderId="6" xfId="0" applyFont="1" applyBorder="1" applyAlignment="1">
      <alignment horizontal="center" vertical="center" wrapText="1"/>
    </xf>
    <xf numFmtId="0" fontId="0" fillId="0" borderId="7" xfId="0" applyFont="1" applyBorder="1" applyAlignment="1">
      <alignment horizontal="center" vertical="center" wrapText="1"/>
    </xf>
    <xf numFmtId="0" fontId="0" fillId="0" borderId="8" xfId="0" applyFon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0" fontId="2" fillId="0" borderId="6" xfId="0" applyFont="1" applyBorder="1" applyAlignment="1">
      <alignment horizontal="center" vertical="center" wrapText="1"/>
    </xf>
    <xf numFmtId="0" fontId="2" fillId="0" borderId="8" xfId="0" applyFont="1" applyBorder="1" applyAlignment="1">
      <alignment horizontal="center" vertical="center"/>
    </xf>
    <xf numFmtId="0" fontId="0" fillId="0" borderId="1" xfId="0" applyBorder="1" applyAlignment="1">
      <alignment horizontal="center" vertical="center"/>
    </xf>
    <xf numFmtId="0" fontId="0" fillId="0" borderId="1" xfId="0" applyBorder="1">
      <alignment vertical="center"/>
    </xf>
    <xf numFmtId="9" fontId="0" fillId="0" borderId="1" xfId="11" applyBorder="1" applyAlignment="1">
      <alignment horizontal="center" vertical="center"/>
    </xf>
    <xf numFmtId="0" fontId="0" fillId="0" borderId="1" xfId="0" applyBorder="1" applyAlignment="1">
      <alignment horizontal="left" vertical="center" wrapText="1"/>
    </xf>
    <xf numFmtId="176" fontId="0" fillId="0" borderId="1" xfId="11" applyNumberFormat="1" applyBorder="1" applyAlignment="1">
      <alignment horizontal="center" vertical="center"/>
    </xf>
    <xf numFmtId="9" fontId="0" fillId="0" borderId="1" xfId="11" applyFill="1" applyBorder="1" applyAlignment="1">
      <alignment horizontal="center" vertical="center"/>
    </xf>
    <xf numFmtId="0" fontId="0" fillId="0" borderId="1" xfId="0" applyFill="1" applyBorder="1" applyAlignment="1">
      <alignment horizontal="center" vertical="center"/>
    </xf>
    <xf numFmtId="0" fontId="0" fillId="0" borderId="1" xfId="0" applyFill="1" applyBorder="1" applyAlignment="1">
      <alignment horizontal="left" vertical="center" wrapText="1"/>
    </xf>
    <xf numFmtId="176" fontId="0" fillId="0" borderId="1" xfId="11" applyNumberFormat="1" applyFill="1" applyBorder="1" applyAlignment="1">
      <alignment horizontal="center" vertical="center"/>
    </xf>
    <xf numFmtId="0" fontId="0" fillId="0" borderId="1" xfId="0" applyFill="1" applyBorder="1" applyAlignment="1">
      <alignment horizontal="left" vertical="center"/>
    </xf>
    <xf numFmtId="0" fontId="0" fillId="0" borderId="1" xfId="0" applyBorder="1" applyAlignment="1">
      <alignment horizontal="lef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P64"/>
  <sheetViews>
    <sheetView tabSelected="1" view="pageBreakPreview" zoomScale="70" zoomScaleNormal="70" topLeftCell="A49" workbookViewId="0">
      <selection activeCell="O53" sqref="O53"/>
    </sheetView>
  </sheetViews>
  <sheetFormatPr defaultColWidth="9" defaultRowHeight="14.25"/>
  <cols>
    <col min="1" max="1" width="11.25" style="2" customWidth="1"/>
    <col min="2" max="2" width="17.6583333333333" style="2" customWidth="1"/>
    <col min="3" max="3" width="30.2166666666667" style="3" customWidth="1"/>
    <col min="4" max="9" width="15.625" style="2" customWidth="1"/>
    <col min="10" max="14" width="13.625" style="3" customWidth="1"/>
    <col min="15" max="15" width="62.1333333333333" style="3" customWidth="1"/>
    <col min="16" max="16" width="16.425" customWidth="1"/>
  </cols>
  <sheetData>
    <row r="1" ht="31.5" spans="1:3">
      <c r="A1" s="4" t="s">
        <v>0</v>
      </c>
      <c r="B1" s="4"/>
      <c r="C1" s="5"/>
    </row>
    <row r="2" ht="36.75" spans="1:16">
      <c r="A2" s="6" t="s">
        <v>1</v>
      </c>
      <c r="B2" s="6"/>
      <c r="C2" s="6"/>
      <c r="D2" s="6"/>
      <c r="E2" s="6"/>
      <c r="F2" s="6"/>
      <c r="G2" s="6"/>
      <c r="H2" s="6"/>
      <c r="I2" s="6"/>
      <c r="J2" s="6"/>
      <c r="K2" s="6"/>
      <c r="L2" s="6"/>
      <c r="M2" s="6"/>
      <c r="N2" s="6"/>
      <c r="O2" s="6"/>
      <c r="P2" s="6"/>
    </row>
    <row r="3" spans="1:1">
      <c r="A3" s="7" t="s">
        <v>2</v>
      </c>
    </row>
    <row r="4" ht="29" customHeight="1" spans="1:16">
      <c r="A4" s="8" t="s">
        <v>3</v>
      </c>
      <c r="B4" s="8" t="s">
        <v>4</v>
      </c>
      <c r="C4" s="9" t="s">
        <v>5</v>
      </c>
      <c r="D4" s="10" t="s">
        <v>6</v>
      </c>
      <c r="E4" s="11"/>
      <c r="F4" s="11"/>
      <c r="G4" s="10" t="s">
        <v>7</v>
      </c>
      <c r="H4" s="11"/>
      <c r="I4" s="11"/>
      <c r="J4" s="8" t="s">
        <v>8</v>
      </c>
      <c r="K4" s="9" t="s">
        <v>9</v>
      </c>
      <c r="L4" s="9"/>
      <c r="M4" s="9"/>
      <c r="N4" s="9"/>
      <c r="O4" s="33" t="s">
        <v>10</v>
      </c>
      <c r="P4" s="9" t="s">
        <v>11</v>
      </c>
    </row>
    <row r="5" s="1" customFormat="1" ht="42.75" spans="1:16">
      <c r="A5" s="8"/>
      <c r="B5" s="8"/>
      <c r="C5" s="8"/>
      <c r="D5" s="8" t="s">
        <v>12</v>
      </c>
      <c r="E5" s="8" t="s">
        <v>13</v>
      </c>
      <c r="F5" s="8" t="s">
        <v>14</v>
      </c>
      <c r="G5" s="8" t="s">
        <v>15</v>
      </c>
      <c r="H5" s="8" t="s">
        <v>13</v>
      </c>
      <c r="I5" s="8" t="s">
        <v>14</v>
      </c>
      <c r="J5" s="8"/>
      <c r="K5" s="8" t="s">
        <v>16</v>
      </c>
      <c r="L5" s="8" t="s">
        <v>17</v>
      </c>
      <c r="M5" s="8" t="s">
        <v>18</v>
      </c>
      <c r="N5" s="8" t="s">
        <v>19</v>
      </c>
      <c r="O5" s="34"/>
      <c r="P5" s="9"/>
    </row>
    <row r="6" spans="1:16">
      <c r="A6" s="12"/>
      <c r="B6" s="12"/>
      <c r="C6" s="13"/>
      <c r="D6" s="14" t="s">
        <v>20</v>
      </c>
      <c r="E6" s="14" t="s">
        <v>21</v>
      </c>
      <c r="F6" s="14" t="s">
        <v>22</v>
      </c>
      <c r="G6" s="14" t="s">
        <v>23</v>
      </c>
      <c r="H6" s="14" t="s">
        <v>24</v>
      </c>
      <c r="I6" s="14" t="s">
        <v>25</v>
      </c>
      <c r="J6" s="35" t="s">
        <v>26</v>
      </c>
      <c r="K6" s="35" t="s">
        <v>27</v>
      </c>
      <c r="L6" s="35" t="s">
        <v>28</v>
      </c>
      <c r="M6" s="35" t="s">
        <v>29</v>
      </c>
      <c r="N6" s="35" t="s">
        <v>30</v>
      </c>
      <c r="O6" s="35" t="s">
        <v>31</v>
      </c>
      <c r="P6" s="36"/>
    </row>
    <row r="7" ht="38" customHeight="1" spans="1:16">
      <c r="A7" s="15" t="s">
        <v>32</v>
      </c>
      <c r="B7" s="16"/>
      <c r="C7" s="17"/>
      <c r="D7" s="14">
        <f t="shared" ref="D7:I7" si="0">D8+D24+D53</f>
        <v>1085.595</v>
      </c>
      <c r="E7" s="14">
        <f t="shared" si="0"/>
        <v>1006</v>
      </c>
      <c r="F7" s="14">
        <f t="shared" si="0"/>
        <v>79.595</v>
      </c>
      <c r="G7" s="14">
        <f t="shared" si="0"/>
        <v>991.86302</v>
      </c>
      <c r="H7" s="14">
        <f t="shared" si="0"/>
        <v>936.59458</v>
      </c>
      <c r="I7" s="14">
        <f t="shared" si="0"/>
        <v>55.26844</v>
      </c>
      <c r="J7" s="37">
        <f>G7/D7</f>
        <v>0.913658426945592</v>
      </c>
      <c r="K7" s="35">
        <f>L7+M7</f>
        <v>16</v>
      </c>
      <c r="L7" s="14">
        <f>L8+L24+L53</f>
        <v>16</v>
      </c>
      <c r="M7" s="35"/>
      <c r="N7" s="35"/>
      <c r="O7" s="35"/>
      <c r="P7" s="36"/>
    </row>
    <row r="8" ht="40" customHeight="1" spans="1:16">
      <c r="A8" s="18">
        <v>1</v>
      </c>
      <c r="B8" s="18" t="s">
        <v>33</v>
      </c>
      <c r="C8" s="19" t="s">
        <v>34</v>
      </c>
      <c r="D8" s="14">
        <f>E8+F8</f>
        <v>626.735</v>
      </c>
      <c r="E8" s="14">
        <f>SUM(E9:E22)</f>
        <v>567</v>
      </c>
      <c r="F8" s="14">
        <f>SUM(F9:F23)</f>
        <v>59.735</v>
      </c>
      <c r="G8" s="14">
        <f>H8+I8</f>
        <v>587.00302</v>
      </c>
      <c r="H8" s="14">
        <f>SUM(H9:H22)</f>
        <v>551.59458</v>
      </c>
      <c r="I8" s="14">
        <f>SUM(I9:I23)</f>
        <v>35.40844</v>
      </c>
      <c r="J8" s="37">
        <f>G8/D8</f>
        <v>0.93660481702793</v>
      </c>
      <c r="K8" s="35">
        <v>9</v>
      </c>
      <c r="L8" s="14">
        <f>SUM(L9:L22)</f>
        <v>9</v>
      </c>
      <c r="M8" s="35"/>
      <c r="N8" s="35"/>
      <c r="O8" s="35"/>
      <c r="P8" s="36"/>
    </row>
    <row r="9" ht="71.25" spans="1:16">
      <c r="A9" s="18">
        <v>2</v>
      </c>
      <c r="B9" s="18"/>
      <c r="C9" s="20" t="s">
        <v>35</v>
      </c>
      <c r="D9" s="14">
        <f>E9+F9</f>
        <v>435.0948</v>
      </c>
      <c r="E9" s="14">
        <v>435.0948</v>
      </c>
      <c r="F9" s="14"/>
      <c r="G9" s="14">
        <f>H9+I9</f>
        <v>435.0948</v>
      </c>
      <c r="H9" s="14">
        <v>435.0948</v>
      </c>
      <c r="I9" s="14"/>
      <c r="J9" s="37">
        <f>G9/D9</f>
        <v>1</v>
      </c>
      <c r="K9" s="35">
        <v>1</v>
      </c>
      <c r="L9" s="35">
        <v>1</v>
      </c>
      <c r="M9" s="35"/>
      <c r="N9" s="35"/>
      <c r="O9" s="38" t="s">
        <v>36</v>
      </c>
      <c r="P9" s="36"/>
    </row>
    <row r="10" ht="40" customHeight="1" spans="1:16">
      <c r="A10" s="18">
        <v>3</v>
      </c>
      <c r="B10" s="18"/>
      <c r="C10" s="20" t="s">
        <v>37</v>
      </c>
      <c r="D10" s="14"/>
      <c r="E10" s="14"/>
      <c r="F10" s="14"/>
      <c r="G10" s="14"/>
      <c r="H10" s="14"/>
      <c r="I10" s="14"/>
      <c r="J10" s="39"/>
      <c r="K10" s="35"/>
      <c r="L10" s="35"/>
      <c r="M10" s="35"/>
      <c r="N10" s="35"/>
      <c r="O10" s="35"/>
      <c r="P10" s="36"/>
    </row>
    <row r="11" ht="40" customHeight="1" spans="1:16">
      <c r="A11" s="18">
        <v>4</v>
      </c>
      <c r="B11" s="18"/>
      <c r="C11" s="20" t="s">
        <v>38</v>
      </c>
      <c r="D11" s="14"/>
      <c r="E11" s="14"/>
      <c r="F11" s="14"/>
      <c r="G11" s="14"/>
      <c r="H11" s="14"/>
      <c r="I11" s="14"/>
      <c r="J11" s="39"/>
      <c r="K11" s="35"/>
      <c r="L11" s="35"/>
      <c r="M11" s="35"/>
      <c r="N11" s="35"/>
      <c r="O11" s="35"/>
      <c r="P11" s="36"/>
    </row>
    <row r="12" ht="40" customHeight="1" spans="1:16">
      <c r="A12" s="18">
        <v>5</v>
      </c>
      <c r="B12" s="18"/>
      <c r="C12" s="20" t="s">
        <v>39</v>
      </c>
      <c r="D12" s="14"/>
      <c r="E12" s="14"/>
      <c r="F12" s="14"/>
      <c r="G12" s="14"/>
      <c r="H12" s="14"/>
      <c r="I12" s="14"/>
      <c r="J12" s="39"/>
      <c r="K12" s="35"/>
      <c r="L12" s="35"/>
      <c r="M12" s="35"/>
      <c r="N12" s="35"/>
      <c r="O12" s="35"/>
      <c r="P12" s="36"/>
    </row>
    <row r="13" ht="71.25" spans="1:16">
      <c r="A13" s="18">
        <v>6</v>
      </c>
      <c r="B13" s="18"/>
      <c r="C13" s="20" t="s">
        <v>40</v>
      </c>
      <c r="D13" s="14">
        <f>E13+F13</f>
        <v>73.17156</v>
      </c>
      <c r="E13" s="14">
        <v>56</v>
      </c>
      <c r="F13" s="21">
        <v>17.17156</v>
      </c>
      <c r="G13" s="21">
        <f>H13+I13</f>
        <v>73.17156</v>
      </c>
      <c r="H13" s="21">
        <v>56</v>
      </c>
      <c r="I13" s="21">
        <v>17.17156</v>
      </c>
      <c r="J13" s="40">
        <f>G13/D13</f>
        <v>1</v>
      </c>
      <c r="K13" s="41">
        <v>5</v>
      </c>
      <c r="L13" s="41">
        <v>5</v>
      </c>
      <c r="M13" s="41"/>
      <c r="N13" s="41"/>
      <c r="O13" s="42" t="s">
        <v>41</v>
      </c>
      <c r="P13" s="36"/>
    </row>
    <row r="14" ht="40" customHeight="1" spans="1:16">
      <c r="A14" s="18">
        <v>7</v>
      </c>
      <c r="B14" s="18"/>
      <c r="C14" s="20" t="s">
        <v>42</v>
      </c>
      <c r="D14" s="14"/>
      <c r="E14" s="14"/>
      <c r="F14" s="21"/>
      <c r="G14" s="21"/>
      <c r="H14" s="21"/>
      <c r="I14" s="21"/>
      <c r="J14" s="43"/>
      <c r="K14" s="41"/>
      <c r="L14" s="41"/>
      <c r="M14" s="41"/>
      <c r="N14" s="41"/>
      <c r="O14" s="41"/>
      <c r="P14" s="36"/>
    </row>
    <row r="15" ht="40" customHeight="1" spans="1:16">
      <c r="A15" s="18">
        <v>8</v>
      </c>
      <c r="B15" s="18"/>
      <c r="C15" s="20" t="s">
        <v>43</v>
      </c>
      <c r="D15" s="14"/>
      <c r="E15" s="14"/>
      <c r="F15" s="21"/>
      <c r="G15" s="21"/>
      <c r="H15" s="21"/>
      <c r="I15" s="21"/>
      <c r="J15" s="43"/>
      <c r="K15" s="41"/>
      <c r="L15" s="41"/>
      <c r="M15" s="41"/>
      <c r="N15" s="41"/>
      <c r="O15" s="41"/>
      <c r="P15" s="36"/>
    </row>
    <row r="16" ht="40" customHeight="1" spans="1:16">
      <c r="A16" s="18">
        <v>9</v>
      </c>
      <c r="B16" s="18"/>
      <c r="C16" s="20" t="s">
        <v>44</v>
      </c>
      <c r="D16" s="14"/>
      <c r="E16" s="14"/>
      <c r="F16" s="21"/>
      <c r="G16" s="21"/>
      <c r="H16" s="21"/>
      <c r="I16" s="21"/>
      <c r="J16" s="43"/>
      <c r="K16" s="41"/>
      <c r="L16" s="41"/>
      <c r="M16" s="41"/>
      <c r="N16" s="41"/>
      <c r="O16" s="41"/>
      <c r="P16" s="36"/>
    </row>
    <row r="17" ht="99.75" spans="1:16">
      <c r="A17" s="18">
        <v>10</v>
      </c>
      <c r="B17" s="18"/>
      <c r="C17" s="20" t="s">
        <v>45</v>
      </c>
      <c r="D17" s="14">
        <f>E17+F17</f>
        <v>48.46864</v>
      </c>
      <c r="E17" s="14">
        <v>5.9052</v>
      </c>
      <c r="F17" s="21">
        <v>42.56344</v>
      </c>
      <c r="G17" s="21">
        <f>H17+I17</f>
        <v>24.14208</v>
      </c>
      <c r="H17" s="21">
        <v>5.9052</v>
      </c>
      <c r="I17" s="21">
        <v>18.23688</v>
      </c>
      <c r="J17" s="40">
        <f>G17/D17</f>
        <v>0.498096913798283</v>
      </c>
      <c r="K17" s="41">
        <v>2</v>
      </c>
      <c r="L17" s="41">
        <v>2</v>
      </c>
      <c r="M17" s="41"/>
      <c r="N17" s="41"/>
      <c r="O17" s="20" t="s">
        <v>46</v>
      </c>
      <c r="P17" s="36"/>
    </row>
    <row r="18" ht="40" customHeight="1" spans="1:16">
      <c r="A18" s="18">
        <v>11</v>
      </c>
      <c r="B18" s="18"/>
      <c r="C18" s="20" t="s">
        <v>47</v>
      </c>
      <c r="D18" s="14"/>
      <c r="E18" s="14"/>
      <c r="F18" s="14"/>
      <c r="G18" s="14"/>
      <c r="H18" s="14"/>
      <c r="I18" s="14"/>
      <c r="J18" s="39"/>
      <c r="K18" s="35"/>
      <c r="L18" s="35"/>
      <c r="M18" s="35"/>
      <c r="N18" s="35"/>
      <c r="O18" s="35"/>
      <c r="P18" s="36"/>
    </row>
    <row r="19" ht="40" customHeight="1" spans="1:16">
      <c r="A19" s="18">
        <v>12</v>
      </c>
      <c r="B19" s="18"/>
      <c r="C19" s="20" t="s">
        <v>48</v>
      </c>
      <c r="D19" s="14">
        <f>E19+F19</f>
        <v>70</v>
      </c>
      <c r="E19" s="14">
        <v>70</v>
      </c>
      <c r="F19" s="14"/>
      <c r="G19" s="14">
        <f>H19+I19</f>
        <v>54.59458</v>
      </c>
      <c r="H19" s="14">
        <v>54.59458</v>
      </c>
      <c r="I19" s="14"/>
      <c r="J19" s="37">
        <f>G19/D19</f>
        <v>0.779922571428571</v>
      </c>
      <c r="K19" s="35">
        <v>1</v>
      </c>
      <c r="L19" s="35">
        <v>1</v>
      </c>
      <c r="M19" s="35"/>
      <c r="N19" s="35"/>
      <c r="O19" s="38" t="s">
        <v>49</v>
      </c>
      <c r="P19" s="36"/>
    </row>
    <row r="20" ht="40" customHeight="1" spans="1:16">
      <c r="A20" s="18">
        <v>13</v>
      </c>
      <c r="B20" s="18"/>
      <c r="C20" s="20" t="s">
        <v>50</v>
      </c>
      <c r="D20" s="14"/>
      <c r="E20" s="14"/>
      <c r="F20" s="14"/>
      <c r="G20" s="14"/>
      <c r="H20" s="14"/>
      <c r="I20" s="14"/>
      <c r="J20" s="39"/>
      <c r="K20" s="35"/>
      <c r="L20" s="35"/>
      <c r="M20" s="35"/>
      <c r="N20" s="35"/>
      <c r="O20" s="35"/>
      <c r="P20" s="36"/>
    </row>
    <row r="21" ht="40" customHeight="1" spans="1:16">
      <c r="A21" s="18">
        <v>14</v>
      </c>
      <c r="B21" s="18"/>
      <c r="C21" s="20" t="s">
        <v>51</v>
      </c>
      <c r="D21" s="14"/>
      <c r="E21" s="14"/>
      <c r="F21" s="14"/>
      <c r="G21" s="14"/>
      <c r="H21" s="14"/>
      <c r="I21" s="14"/>
      <c r="J21" s="39"/>
      <c r="K21" s="35"/>
      <c r="L21" s="35"/>
      <c r="M21" s="35"/>
      <c r="N21" s="35"/>
      <c r="O21" s="35"/>
      <c r="P21" s="36"/>
    </row>
    <row r="22" ht="40" customHeight="1" spans="1:16">
      <c r="A22" s="18">
        <v>15</v>
      </c>
      <c r="B22" s="18"/>
      <c r="C22" s="20" t="s">
        <v>52</v>
      </c>
      <c r="D22" s="14"/>
      <c r="E22" s="14"/>
      <c r="F22" s="14"/>
      <c r="G22" s="14"/>
      <c r="H22" s="14"/>
      <c r="I22" s="14"/>
      <c r="J22" s="39"/>
      <c r="K22" s="35"/>
      <c r="L22" s="35"/>
      <c r="M22" s="35"/>
      <c r="N22" s="35"/>
      <c r="O22" s="35"/>
      <c r="P22" s="36"/>
    </row>
    <row r="23" ht="40" customHeight="1" spans="1:16">
      <c r="A23" s="18">
        <v>16</v>
      </c>
      <c r="B23" s="18"/>
      <c r="C23" s="20" t="s">
        <v>53</v>
      </c>
      <c r="D23" s="14"/>
      <c r="E23" s="22"/>
      <c r="F23" s="14"/>
      <c r="G23" s="14"/>
      <c r="H23" s="14"/>
      <c r="I23" s="14"/>
      <c r="J23" s="39"/>
      <c r="K23" s="35"/>
      <c r="L23" s="35"/>
      <c r="M23" s="35"/>
      <c r="N23" s="35"/>
      <c r="O23" s="35"/>
      <c r="P23" s="36"/>
    </row>
    <row r="24" ht="40" customHeight="1" spans="1:16">
      <c r="A24" s="18">
        <v>17</v>
      </c>
      <c r="B24" s="23" t="s">
        <v>54</v>
      </c>
      <c r="C24" s="24" t="s">
        <v>55</v>
      </c>
      <c r="D24" s="14">
        <f>E24+F24</f>
        <v>404.86</v>
      </c>
      <c r="E24" s="14">
        <f>SUM(E25:E35)</f>
        <v>385</v>
      </c>
      <c r="F24" s="14">
        <f>SUM(F25:F36)</f>
        <v>19.86</v>
      </c>
      <c r="G24" s="14">
        <f>H24+I24</f>
        <v>404.86</v>
      </c>
      <c r="H24" s="14">
        <f>SUM(H25:H35)</f>
        <v>385</v>
      </c>
      <c r="I24" s="14">
        <f>SUM(I25:I39)</f>
        <v>19.86</v>
      </c>
      <c r="J24" s="37">
        <f>G24/D24</f>
        <v>1</v>
      </c>
      <c r="K24" s="35">
        <v>6</v>
      </c>
      <c r="L24" s="14">
        <f>SUM(L25:L35)</f>
        <v>6</v>
      </c>
      <c r="M24" s="35"/>
      <c r="N24" s="35"/>
      <c r="O24" s="35"/>
      <c r="P24" s="36"/>
    </row>
    <row r="25" ht="40" customHeight="1" spans="1:16">
      <c r="A25" s="18">
        <v>18</v>
      </c>
      <c r="B25" s="23"/>
      <c r="C25" s="25" t="s">
        <v>56</v>
      </c>
      <c r="D25" s="14">
        <f>E25+F25</f>
        <v>99.86</v>
      </c>
      <c r="E25" s="14">
        <v>80</v>
      </c>
      <c r="F25" s="21">
        <v>19.86</v>
      </c>
      <c r="G25" s="21">
        <f>H25+I25</f>
        <v>99.86</v>
      </c>
      <c r="H25" s="21">
        <v>80</v>
      </c>
      <c r="I25" s="21">
        <v>19.86</v>
      </c>
      <c r="J25" s="40">
        <f>G25/D25</f>
        <v>1</v>
      </c>
      <c r="K25" s="41">
        <v>1</v>
      </c>
      <c r="L25" s="41">
        <v>1</v>
      </c>
      <c r="M25" s="41"/>
      <c r="N25" s="41"/>
      <c r="O25" s="44" t="s">
        <v>57</v>
      </c>
      <c r="P25" s="36"/>
    </row>
    <row r="26" ht="40" customHeight="1" spans="1:16">
      <c r="A26" s="18">
        <v>19</v>
      </c>
      <c r="B26" s="23"/>
      <c r="C26" s="25" t="s">
        <v>58</v>
      </c>
      <c r="D26" s="14"/>
      <c r="E26" s="14"/>
      <c r="F26" s="14"/>
      <c r="G26" s="14"/>
      <c r="H26" s="14"/>
      <c r="I26" s="14"/>
      <c r="J26" s="39"/>
      <c r="K26" s="35"/>
      <c r="L26" s="35"/>
      <c r="M26" s="35"/>
      <c r="N26" s="35"/>
      <c r="O26" s="35"/>
      <c r="P26" s="36"/>
    </row>
    <row r="27" ht="40" customHeight="1" spans="1:16">
      <c r="A27" s="18">
        <v>20</v>
      </c>
      <c r="B27" s="23"/>
      <c r="C27" s="25" t="s">
        <v>59</v>
      </c>
      <c r="D27" s="14"/>
      <c r="E27" s="14"/>
      <c r="F27" s="14"/>
      <c r="G27" s="14"/>
      <c r="H27" s="14"/>
      <c r="I27" s="14"/>
      <c r="J27" s="39"/>
      <c r="K27" s="35"/>
      <c r="L27" s="35"/>
      <c r="M27" s="35"/>
      <c r="N27" s="35"/>
      <c r="O27" s="35"/>
      <c r="P27" s="36"/>
    </row>
    <row r="28" ht="40" customHeight="1" spans="1:16">
      <c r="A28" s="18">
        <v>21</v>
      </c>
      <c r="B28" s="23"/>
      <c r="C28" s="25" t="s">
        <v>60</v>
      </c>
      <c r="D28" s="14"/>
      <c r="E28" s="14"/>
      <c r="F28" s="14"/>
      <c r="G28" s="14"/>
      <c r="H28" s="14"/>
      <c r="I28" s="14"/>
      <c r="J28" s="39"/>
      <c r="K28" s="35"/>
      <c r="L28" s="35"/>
      <c r="M28" s="35"/>
      <c r="N28" s="35"/>
      <c r="O28" s="35"/>
      <c r="P28" s="36"/>
    </row>
    <row r="29" ht="40" customHeight="1" spans="1:16">
      <c r="A29" s="18">
        <v>22</v>
      </c>
      <c r="B29" s="23"/>
      <c r="C29" s="20" t="s">
        <v>61</v>
      </c>
      <c r="D29" s="14">
        <f>E29+F29</f>
        <v>300</v>
      </c>
      <c r="E29" s="14">
        <v>300</v>
      </c>
      <c r="F29" s="14"/>
      <c r="G29" s="14">
        <f>H29+I29</f>
        <v>300</v>
      </c>
      <c r="H29" s="14">
        <v>300</v>
      </c>
      <c r="I29" s="14"/>
      <c r="J29" s="37">
        <f>G29/D29</f>
        <v>1</v>
      </c>
      <c r="K29" s="35">
        <v>4</v>
      </c>
      <c r="L29" s="35">
        <v>4</v>
      </c>
      <c r="M29" s="35"/>
      <c r="N29" s="35"/>
      <c r="O29" s="45" t="s">
        <v>62</v>
      </c>
      <c r="P29" s="36"/>
    </row>
    <row r="30" ht="40" customHeight="1" spans="1:16">
      <c r="A30" s="18">
        <v>23</v>
      </c>
      <c r="B30" s="23"/>
      <c r="C30" s="20" t="s">
        <v>63</v>
      </c>
      <c r="D30" s="14"/>
      <c r="E30" s="14"/>
      <c r="F30" s="14"/>
      <c r="G30" s="14"/>
      <c r="H30" s="14"/>
      <c r="I30" s="14"/>
      <c r="J30" s="39"/>
      <c r="K30" s="35"/>
      <c r="L30" s="35"/>
      <c r="M30" s="35"/>
      <c r="N30" s="35"/>
      <c r="O30" s="35"/>
      <c r="P30" s="36"/>
    </row>
    <row r="31" ht="40" customHeight="1" spans="1:16">
      <c r="A31" s="18">
        <v>24</v>
      </c>
      <c r="B31" s="23"/>
      <c r="C31" s="20" t="s">
        <v>64</v>
      </c>
      <c r="D31" s="14"/>
      <c r="E31" s="14"/>
      <c r="F31" s="14"/>
      <c r="G31" s="14"/>
      <c r="H31" s="14"/>
      <c r="I31" s="14"/>
      <c r="J31" s="39"/>
      <c r="K31" s="35"/>
      <c r="L31" s="35"/>
      <c r="M31" s="35"/>
      <c r="N31" s="35"/>
      <c r="O31" s="35"/>
      <c r="P31" s="36"/>
    </row>
    <row r="32" ht="40" customHeight="1" spans="1:16">
      <c r="A32" s="18">
        <v>25</v>
      </c>
      <c r="B32" s="23"/>
      <c r="C32" s="20" t="s">
        <v>65</v>
      </c>
      <c r="D32" s="14"/>
      <c r="E32" s="14"/>
      <c r="F32" s="14"/>
      <c r="G32" s="14"/>
      <c r="H32" s="14"/>
      <c r="I32" s="14"/>
      <c r="J32" s="39"/>
      <c r="K32" s="35"/>
      <c r="L32" s="35"/>
      <c r="M32" s="35"/>
      <c r="N32" s="35"/>
      <c r="O32" s="35"/>
      <c r="P32" s="36"/>
    </row>
    <row r="33" ht="40" customHeight="1" spans="1:16">
      <c r="A33" s="18">
        <v>26</v>
      </c>
      <c r="B33" s="23"/>
      <c r="C33" s="25" t="s">
        <v>66</v>
      </c>
      <c r="D33" s="14"/>
      <c r="E33" s="14"/>
      <c r="F33" s="14"/>
      <c r="G33" s="14"/>
      <c r="H33" s="14"/>
      <c r="I33" s="14"/>
      <c r="J33" s="39"/>
      <c r="K33" s="35"/>
      <c r="L33" s="35"/>
      <c r="M33" s="35"/>
      <c r="N33" s="35"/>
      <c r="O33" s="35"/>
      <c r="P33" s="36"/>
    </row>
    <row r="34" ht="40" customHeight="1" spans="1:16">
      <c r="A34" s="18">
        <v>27</v>
      </c>
      <c r="B34" s="23"/>
      <c r="C34" s="25" t="s">
        <v>67</v>
      </c>
      <c r="D34" s="14"/>
      <c r="E34" s="14"/>
      <c r="F34" s="14"/>
      <c r="G34" s="14"/>
      <c r="H34" s="14"/>
      <c r="I34" s="14"/>
      <c r="J34" s="39"/>
      <c r="K34" s="35"/>
      <c r="L34" s="35"/>
      <c r="M34" s="35"/>
      <c r="N34" s="35"/>
      <c r="O34" s="35"/>
      <c r="P34" s="36"/>
    </row>
    <row r="35" ht="40" customHeight="1" spans="1:16">
      <c r="A35" s="18">
        <v>28</v>
      </c>
      <c r="B35" s="23"/>
      <c r="C35" s="25" t="s">
        <v>68</v>
      </c>
      <c r="D35" s="14">
        <f>E35+F35</f>
        <v>5</v>
      </c>
      <c r="E35" s="14">
        <v>5</v>
      </c>
      <c r="F35" s="14"/>
      <c r="G35" s="14">
        <f>H35+I35</f>
        <v>5</v>
      </c>
      <c r="H35" s="14">
        <v>5</v>
      </c>
      <c r="I35" s="14"/>
      <c r="J35" s="37">
        <f>G35/D35</f>
        <v>1</v>
      </c>
      <c r="K35" s="35">
        <v>1</v>
      </c>
      <c r="L35" s="35">
        <v>1</v>
      </c>
      <c r="M35" s="35"/>
      <c r="N35" s="35"/>
      <c r="O35" s="45" t="s">
        <v>69</v>
      </c>
      <c r="P35" s="36"/>
    </row>
    <row r="36" ht="40" customHeight="1" spans="1:16">
      <c r="A36" s="18">
        <v>29</v>
      </c>
      <c r="B36" s="23"/>
      <c r="C36" s="25" t="s">
        <v>70</v>
      </c>
      <c r="D36" s="14"/>
      <c r="E36" s="22"/>
      <c r="F36" s="14"/>
      <c r="G36" s="14"/>
      <c r="H36" s="14"/>
      <c r="I36" s="14"/>
      <c r="J36" s="39"/>
      <c r="K36" s="35"/>
      <c r="L36" s="35"/>
      <c r="M36" s="35"/>
      <c r="N36" s="35"/>
      <c r="O36" s="35"/>
      <c r="P36" s="36"/>
    </row>
    <row r="37" ht="40" customHeight="1" spans="1:16">
      <c r="A37" s="18">
        <v>30</v>
      </c>
      <c r="B37" s="18" t="s">
        <v>71</v>
      </c>
      <c r="C37" s="26" t="s">
        <v>72</v>
      </c>
      <c r="D37" s="14"/>
      <c r="E37" s="14"/>
      <c r="F37" s="14"/>
      <c r="G37" s="14"/>
      <c r="H37" s="14"/>
      <c r="I37" s="14"/>
      <c r="J37" s="39"/>
      <c r="K37" s="35"/>
      <c r="L37" s="35"/>
      <c r="M37" s="35"/>
      <c r="N37" s="35"/>
      <c r="O37" s="35"/>
      <c r="P37" s="36"/>
    </row>
    <row r="38" ht="40" customHeight="1" spans="1:16">
      <c r="A38" s="18">
        <v>31</v>
      </c>
      <c r="B38" s="18"/>
      <c r="C38" s="27" t="s">
        <v>73</v>
      </c>
      <c r="D38" s="14"/>
      <c r="E38" s="14"/>
      <c r="F38" s="14"/>
      <c r="G38" s="14"/>
      <c r="H38" s="14"/>
      <c r="I38" s="14"/>
      <c r="J38" s="39"/>
      <c r="K38" s="35"/>
      <c r="L38" s="35"/>
      <c r="M38" s="35"/>
      <c r="N38" s="35"/>
      <c r="O38" s="35"/>
      <c r="P38" s="36"/>
    </row>
    <row r="39" ht="40" customHeight="1" spans="1:16">
      <c r="A39" s="18">
        <v>32</v>
      </c>
      <c r="B39" s="18"/>
      <c r="C39" s="27" t="s">
        <v>74</v>
      </c>
      <c r="D39" s="14"/>
      <c r="E39" s="14"/>
      <c r="F39" s="14"/>
      <c r="G39" s="14"/>
      <c r="H39" s="14"/>
      <c r="I39" s="14"/>
      <c r="J39" s="39"/>
      <c r="K39" s="35"/>
      <c r="L39" s="35"/>
      <c r="M39" s="35"/>
      <c r="N39" s="35"/>
      <c r="O39" s="35"/>
      <c r="P39" s="36"/>
    </row>
    <row r="40" ht="40" customHeight="1" spans="1:16">
      <c r="A40" s="18">
        <v>33</v>
      </c>
      <c r="B40" s="18"/>
      <c r="C40" s="27" t="s">
        <v>75</v>
      </c>
      <c r="D40" s="14"/>
      <c r="E40" s="14"/>
      <c r="F40" s="14"/>
      <c r="G40" s="14"/>
      <c r="H40" s="14"/>
      <c r="I40" s="14"/>
      <c r="J40" s="39"/>
      <c r="K40" s="35"/>
      <c r="L40" s="35"/>
      <c r="M40" s="35"/>
      <c r="N40" s="35"/>
      <c r="O40" s="35"/>
      <c r="P40" s="36"/>
    </row>
    <row r="41" ht="40" customHeight="1" spans="1:16">
      <c r="A41" s="18">
        <v>34</v>
      </c>
      <c r="B41" s="18"/>
      <c r="C41" s="27" t="s">
        <v>76</v>
      </c>
      <c r="D41" s="14"/>
      <c r="E41" s="14"/>
      <c r="F41" s="14"/>
      <c r="G41" s="14"/>
      <c r="H41" s="14"/>
      <c r="I41" s="14"/>
      <c r="J41" s="39"/>
      <c r="K41" s="35"/>
      <c r="L41" s="35"/>
      <c r="M41" s="35"/>
      <c r="N41" s="35"/>
      <c r="O41" s="35"/>
      <c r="P41" s="36"/>
    </row>
    <row r="42" ht="40" customHeight="1" spans="1:16">
      <c r="A42" s="18">
        <v>35</v>
      </c>
      <c r="B42" s="18"/>
      <c r="C42" s="27" t="s">
        <v>77</v>
      </c>
      <c r="D42" s="14"/>
      <c r="E42" s="14"/>
      <c r="F42" s="14"/>
      <c r="G42" s="14"/>
      <c r="H42" s="14"/>
      <c r="I42" s="14"/>
      <c r="J42" s="39"/>
      <c r="K42" s="35"/>
      <c r="L42" s="35"/>
      <c r="M42" s="35"/>
      <c r="N42" s="35"/>
      <c r="O42" s="35"/>
      <c r="P42" s="36"/>
    </row>
    <row r="43" ht="40" customHeight="1" spans="1:16">
      <c r="A43" s="18">
        <v>36</v>
      </c>
      <c r="B43" s="18"/>
      <c r="C43" s="27" t="s">
        <v>78</v>
      </c>
      <c r="D43" s="14"/>
      <c r="E43" s="14"/>
      <c r="F43" s="14"/>
      <c r="G43" s="14"/>
      <c r="H43" s="14"/>
      <c r="I43" s="14"/>
      <c r="J43" s="39"/>
      <c r="K43" s="35"/>
      <c r="L43" s="35"/>
      <c r="M43" s="35"/>
      <c r="N43" s="35"/>
      <c r="O43" s="35"/>
      <c r="P43" s="36"/>
    </row>
    <row r="44" ht="40" customHeight="1" spans="1:16">
      <c r="A44" s="18">
        <v>37</v>
      </c>
      <c r="B44" s="18"/>
      <c r="C44" s="27" t="s">
        <v>79</v>
      </c>
      <c r="D44" s="14"/>
      <c r="E44" s="14"/>
      <c r="F44" s="14"/>
      <c r="G44" s="14"/>
      <c r="H44" s="14"/>
      <c r="I44" s="14"/>
      <c r="J44" s="39"/>
      <c r="K44" s="35"/>
      <c r="L44" s="35"/>
      <c r="M44" s="35"/>
      <c r="N44" s="35"/>
      <c r="O44" s="35"/>
      <c r="P44" s="36"/>
    </row>
    <row r="45" ht="40" customHeight="1" spans="1:16">
      <c r="A45" s="18">
        <v>38</v>
      </c>
      <c r="B45" s="18"/>
      <c r="C45" s="27" t="s">
        <v>80</v>
      </c>
      <c r="D45" s="14"/>
      <c r="E45" s="14"/>
      <c r="F45" s="14"/>
      <c r="G45" s="14"/>
      <c r="H45" s="14"/>
      <c r="I45" s="14"/>
      <c r="J45" s="39"/>
      <c r="K45" s="35"/>
      <c r="L45" s="35"/>
      <c r="M45" s="35"/>
      <c r="N45" s="35"/>
      <c r="O45" s="35"/>
      <c r="P45" s="36"/>
    </row>
    <row r="46" ht="40" customHeight="1" spans="1:16">
      <c r="A46" s="18">
        <v>39</v>
      </c>
      <c r="B46" s="18"/>
      <c r="C46" s="27" t="s">
        <v>81</v>
      </c>
      <c r="D46" s="14"/>
      <c r="E46" s="14"/>
      <c r="F46" s="14"/>
      <c r="G46" s="14"/>
      <c r="H46" s="14"/>
      <c r="I46" s="14"/>
      <c r="J46" s="39"/>
      <c r="K46" s="35"/>
      <c r="L46" s="35"/>
      <c r="M46" s="35"/>
      <c r="N46" s="35"/>
      <c r="O46" s="35"/>
      <c r="P46" s="36"/>
    </row>
    <row r="47" ht="40" customHeight="1" spans="1:16">
      <c r="A47" s="18">
        <v>40</v>
      </c>
      <c r="B47" s="18"/>
      <c r="C47" s="27" t="s">
        <v>82</v>
      </c>
      <c r="D47" s="14"/>
      <c r="E47" s="14"/>
      <c r="F47" s="14"/>
      <c r="G47" s="14"/>
      <c r="H47" s="14"/>
      <c r="I47" s="14"/>
      <c r="J47" s="39"/>
      <c r="K47" s="35"/>
      <c r="L47" s="35"/>
      <c r="M47" s="35"/>
      <c r="N47" s="35"/>
      <c r="O47" s="35"/>
      <c r="P47" s="36"/>
    </row>
    <row r="48" ht="40" customHeight="1" spans="1:16">
      <c r="A48" s="18">
        <v>41</v>
      </c>
      <c r="B48" s="18"/>
      <c r="C48" s="27" t="s">
        <v>83</v>
      </c>
      <c r="D48" s="14"/>
      <c r="E48" s="14"/>
      <c r="F48" s="14"/>
      <c r="G48" s="14"/>
      <c r="H48" s="14"/>
      <c r="I48" s="14"/>
      <c r="J48" s="39"/>
      <c r="K48" s="35"/>
      <c r="L48" s="35"/>
      <c r="M48" s="35"/>
      <c r="N48" s="35"/>
      <c r="O48" s="35"/>
      <c r="P48" s="36"/>
    </row>
    <row r="49" ht="40" customHeight="1" spans="1:16">
      <c r="A49" s="18">
        <v>42</v>
      </c>
      <c r="B49" s="18"/>
      <c r="C49" s="27" t="s">
        <v>84</v>
      </c>
      <c r="D49" s="14"/>
      <c r="E49" s="14"/>
      <c r="F49" s="14"/>
      <c r="G49" s="14"/>
      <c r="H49" s="14"/>
      <c r="I49" s="14"/>
      <c r="J49" s="39"/>
      <c r="K49" s="35"/>
      <c r="L49" s="35"/>
      <c r="M49" s="35"/>
      <c r="N49" s="35"/>
      <c r="O49" s="35"/>
      <c r="P49" s="36"/>
    </row>
    <row r="50" ht="40" customHeight="1" spans="1:16">
      <c r="A50" s="18">
        <v>43</v>
      </c>
      <c r="B50" s="18"/>
      <c r="C50" s="27" t="s">
        <v>85</v>
      </c>
      <c r="D50" s="14"/>
      <c r="E50" s="22"/>
      <c r="F50" s="14"/>
      <c r="G50" s="14"/>
      <c r="H50" s="14"/>
      <c r="I50" s="14"/>
      <c r="J50" s="39"/>
      <c r="K50" s="35"/>
      <c r="L50" s="35"/>
      <c r="M50" s="35"/>
      <c r="N50" s="35"/>
      <c r="O50" s="35"/>
      <c r="P50" s="36"/>
    </row>
    <row r="51" ht="40" customHeight="1" spans="1:16">
      <c r="A51" s="18">
        <v>44</v>
      </c>
      <c r="B51" s="18" t="s">
        <v>86</v>
      </c>
      <c r="C51" s="27" t="s">
        <v>87</v>
      </c>
      <c r="D51" s="14"/>
      <c r="E51" s="14"/>
      <c r="F51" s="14"/>
      <c r="G51" s="14"/>
      <c r="H51" s="14"/>
      <c r="I51" s="14"/>
      <c r="J51" s="39"/>
      <c r="K51" s="35"/>
      <c r="L51" s="35"/>
      <c r="M51" s="35"/>
      <c r="N51" s="35"/>
      <c r="O51" s="35"/>
      <c r="P51" s="36"/>
    </row>
    <row r="52" ht="40" customHeight="1" spans="1:16">
      <c r="A52" s="18">
        <v>45</v>
      </c>
      <c r="B52" s="18" t="s">
        <v>88</v>
      </c>
      <c r="C52" s="27" t="s">
        <v>89</v>
      </c>
      <c r="D52" s="14"/>
      <c r="E52" s="14"/>
      <c r="F52" s="14"/>
      <c r="G52" s="14"/>
      <c r="H52" s="14"/>
      <c r="I52" s="14"/>
      <c r="J52" s="39"/>
      <c r="K52" s="35"/>
      <c r="L52" s="35"/>
      <c r="M52" s="35"/>
      <c r="N52" s="35"/>
      <c r="O52" s="35"/>
      <c r="P52" s="36"/>
    </row>
    <row r="53" ht="40" customHeight="1" spans="1:16">
      <c r="A53" s="18">
        <v>46</v>
      </c>
      <c r="B53" s="28" t="s">
        <v>90</v>
      </c>
      <c r="C53" s="26" t="s">
        <v>91</v>
      </c>
      <c r="D53" s="14">
        <f>E53+F53</f>
        <v>54</v>
      </c>
      <c r="E53" s="14">
        <v>54</v>
      </c>
      <c r="F53" s="14"/>
      <c r="G53" s="14">
        <f>H53+I53</f>
        <v>0</v>
      </c>
      <c r="H53" s="14">
        <v>0</v>
      </c>
      <c r="I53" s="14"/>
      <c r="J53" s="37">
        <f>G53/D53</f>
        <v>0</v>
      </c>
      <c r="K53" s="35">
        <v>1</v>
      </c>
      <c r="L53" s="35">
        <v>1</v>
      </c>
      <c r="M53" s="35"/>
      <c r="N53" s="35"/>
      <c r="O53" s="35"/>
      <c r="P53" s="36"/>
    </row>
    <row r="54" ht="40" customHeight="1" spans="1:16">
      <c r="A54" s="18">
        <v>47</v>
      </c>
      <c r="B54" s="29"/>
      <c r="C54" s="27" t="s">
        <v>92</v>
      </c>
      <c r="D54" s="14"/>
      <c r="E54" s="14"/>
      <c r="F54" s="14"/>
      <c r="G54" s="14"/>
      <c r="H54" s="14"/>
      <c r="I54" s="14"/>
      <c r="J54" s="39"/>
      <c r="K54" s="35"/>
      <c r="L54" s="35"/>
      <c r="M54" s="35"/>
      <c r="N54" s="35"/>
      <c r="O54" s="35"/>
      <c r="P54" s="36"/>
    </row>
    <row r="55" ht="40" customHeight="1" spans="1:16">
      <c r="A55" s="18">
        <v>48</v>
      </c>
      <c r="B55" s="30"/>
      <c r="C55" s="27" t="s">
        <v>93</v>
      </c>
      <c r="D55" s="14">
        <f>E55+F55</f>
        <v>54</v>
      </c>
      <c r="E55" s="14">
        <v>54</v>
      </c>
      <c r="F55" s="14"/>
      <c r="G55" s="14">
        <f>H55+I55</f>
        <v>0</v>
      </c>
      <c r="H55" s="14">
        <v>0</v>
      </c>
      <c r="I55" s="14"/>
      <c r="J55" s="37">
        <f>G55/D55</f>
        <v>0</v>
      </c>
      <c r="K55" s="35">
        <v>1</v>
      </c>
      <c r="L55" s="35">
        <v>1</v>
      </c>
      <c r="M55" s="35"/>
      <c r="N55" s="35"/>
      <c r="O55" s="45" t="s">
        <v>94</v>
      </c>
      <c r="P55" s="36"/>
    </row>
    <row r="56" ht="40" customHeight="1" spans="1:16">
      <c r="A56" s="18">
        <v>49</v>
      </c>
      <c r="B56" s="28" t="s">
        <v>95</v>
      </c>
      <c r="C56" s="26" t="s">
        <v>96</v>
      </c>
      <c r="D56" s="14"/>
      <c r="E56" s="14"/>
      <c r="F56" s="14"/>
      <c r="G56" s="14"/>
      <c r="H56" s="14"/>
      <c r="I56" s="14"/>
      <c r="J56" s="39"/>
      <c r="K56" s="35"/>
      <c r="L56" s="35"/>
      <c r="M56" s="35"/>
      <c r="N56" s="35"/>
      <c r="O56" s="35"/>
      <c r="P56" s="36"/>
    </row>
    <row r="57" ht="40" customHeight="1" spans="1:16">
      <c r="A57" s="18">
        <v>50</v>
      </c>
      <c r="B57" s="29"/>
      <c r="C57" s="27" t="s">
        <v>97</v>
      </c>
      <c r="D57" s="14"/>
      <c r="E57" s="14"/>
      <c r="F57" s="14"/>
      <c r="G57" s="14"/>
      <c r="H57" s="14"/>
      <c r="I57" s="14"/>
      <c r="J57" s="39"/>
      <c r="K57" s="35"/>
      <c r="L57" s="35"/>
      <c r="M57" s="35"/>
      <c r="N57" s="35"/>
      <c r="O57" s="35"/>
      <c r="P57" s="36"/>
    </row>
    <row r="58" ht="40" customHeight="1" spans="1:16">
      <c r="A58" s="18">
        <v>51</v>
      </c>
      <c r="B58" s="29"/>
      <c r="C58" s="27" t="s">
        <v>98</v>
      </c>
      <c r="D58" s="14"/>
      <c r="E58" s="14"/>
      <c r="F58" s="14"/>
      <c r="G58" s="14"/>
      <c r="H58" s="14"/>
      <c r="I58" s="14"/>
      <c r="J58" s="39"/>
      <c r="K58" s="35"/>
      <c r="L58" s="35"/>
      <c r="M58" s="35"/>
      <c r="N58" s="35"/>
      <c r="O58" s="35"/>
      <c r="P58" s="36"/>
    </row>
    <row r="59" ht="40" customHeight="1" spans="1:16">
      <c r="A59" s="18">
        <v>52</v>
      </c>
      <c r="B59" s="30"/>
      <c r="C59" s="27" t="s">
        <v>99</v>
      </c>
      <c r="D59" s="14"/>
      <c r="E59" s="14"/>
      <c r="F59" s="14"/>
      <c r="G59" s="14"/>
      <c r="H59" s="14"/>
      <c r="I59" s="14"/>
      <c r="J59" s="39"/>
      <c r="K59" s="35"/>
      <c r="L59" s="35"/>
      <c r="M59" s="35"/>
      <c r="N59" s="35"/>
      <c r="O59" s="35"/>
      <c r="P59" s="36"/>
    </row>
    <row r="60" ht="40" customHeight="1" spans="1:16">
      <c r="A60" s="18">
        <v>53</v>
      </c>
      <c r="B60" s="18" t="s">
        <v>100</v>
      </c>
      <c r="C60" s="27" t="s">
        <v>101</v>
      </c>
      <c r="D60" s="14"/>
      <c r="E60" s="14"/>
      <c r="F60" s="14"/>
      <c r="G60" s="14"/>
      <c r="H60" s="14"/>
      <c r="I60" s="14"/>
      <c r="J60" s="39"/>
      <c r="K60" s="35"/>
      <c r="L60" s="35"/>
      <c r="M60" s="35"/>
      <c r="N60" s="35"/>
      <c r="O60" s="35"/>
      <c r="P60" s="36"/>
    </row>
    <row r="61" ht="40" customHeight="1" spans="1:16">
      <c r="A61" s="18">
        <v>54</v>
      </c>
      <c r="B61" s="28" t="s">
        <v>102</v>
      </c>
      <c r="C61" s="26" t="s">
        <v>103</v>
      </c>
      <c r="D61" s="14"/>
      <c r="E61" s="14"/>
      <c r="F61" s="14"/>
      <c r="G61" s="14"/>
      <c r="H61" s="14"/>
      <c r="I61" s="14"/>
      <c r="J61" s="39"/>
      <c r="K61" s="35"/>
      <c r="L61" s="35"/>
      <c r="M61" s="35"/>
      <c r="N61" s="35"/>
      <c r="O61" s="35"/>
      <c r="P61" s="36"/>
    </row>
    <row r="62" ht="40" customHeight="1" spans="1:16">
      <c r="A62" s="18">
        <v>55</v>
      </c>
      <c r="B62" s="29"/>
      <c r="C62" s="27" t="s">
        <v>104</v>
      </c>
      <c r="D62" s="14"/>
      <c r="E62" s="14"/>
      <c r="F62" s="14"/>
      <c r="G62" s="14"/>
      <c r="H62" s="14"/>
      <c r="I62" s="14"/>
      <c r="J62" s="39"/>
      <c r="K62" s="35"/>
      <c r="L62" s="35"/>
      <c r="M62" s="35"/>
      <c r="N62" s="35"/>
      <c r="O62" s="35"/>
      <c r="P62" s="36"/>
    </row>
    <row r="63" ht="40" customHeight="1" spans="1:16">
      <c r="A63" s="18">
        <v>56</v>
      </c>
      <c r="B63" s="30"/>
      <c r="C63" s="27" t="s">
        <v>105</v>
      </c>
      <c r="D63" s="14"/>
      <c r="E63" s="14"/>
      <c r="F63" s="14"/>
      <c r="G63" s="14"/>
      <c r="H63" s="14"/>
      <c r="I63" s="14"/>
      <c r="J63" s="39"/>
      <c r="K63" s="35"/>
      <c r="L63" s="35"/>
      <c r="M63" s="35"/>
      <c r="N63" s="35"/>
      <c r="O63" s="35"/>
      <c r="P63" s="36"/>
    </row>
    <row r="64" ht="63" customHeight="1" spans="1:16">
      <c r="A64" s="31" t="s">
        <v>106</v>
      </c>
      <c r="B64" s="31"/>
      <c r="C64" s="32"/>
      <c r="D64" s="32"/>
      <c r="E64" s="32"/>
      <c r="F64" s="32"/>
      <c r="G64" s="32"/>
      <c r="H64" s="32"/>
      <c r="I64" s="32"/>
      <c r="J64" s="32"/>
      <c r="K64" s="32"/>
      <c r="L64" s="32"/>
      <c r="M64" s="32"/>
      <c r="N64" s="32"/>
      <c r="O64" s="32"/>
      <c r="P64" s="32"/>
    </row>
  </sheetData>
  <mergeCells count="18">
    <mergeCell ref="A2:P2"/>
    <mergeCell ref="D4:F4"/>
    <mergeCell ref="G4:I4"/>
    <mergeCell ref="K4:N4"/>
    <mergeCell ref="A7:C7"/>
    <mergeCell ref="A64:P64"/>
    <mergeCell ref="A4:A5"/>
    <mergeCell ref="B4:B5"/>
    <mergeCell ref="B8:B23"/>
    <mergeCell ref="B24:B36"/>
    <mergeCell ref="B37:B50"/>
    <mergeCell ref="B53:B55"/>
    <mergeCell ref="B56:B59"/>
    <mergeCell ref="B61:B63"/>
    <mergeCell ref="C4:C5"/>
    <mergeCell ref="J4:J5"/>
    <mergeCell ref="O4:O5"/>
    <mergeCell ref="P4:P5"/>
  </mergeCells>
  <printOptions horizontalCentered="1"/>
  <pageMargins left="0.751388888888889" right="0.751388888888889" top="0.708333333333333" bottom="0.590277777777778" header="0.511805555555556" footer="0.511805555555556"/>
  <pageSetup paperSize="9" scale="40" fitToHeight="0" orientation="landscape" horizontalDpi="600"/>
  <headerFooter alignWithMargins="0" scaleWithDoc="0"/>
  <rowBreaks count="1" manualBreakCount="1">
    <brk id="29" max="15" man="1"/>
  </rowBreaks>
  <legacyDrawing r:id="rId2"/>
</worksheet>
</file>

<file path=docProps/app.xml><?xml version="1.0" encoding="utf-8"?>
<Properties xmlns="http://schemas.openxmlformats.org/officeDocument/2006/extended-properties" xmlns:vt="http://schemas.openxmlformats.org/officeDocument/2006/docPropsVTypes">
  <Application>WPS Office</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USER15</cp:lastModifiedBy>
  <dcterms:created xsi:type="dcterms:W3CDTF">2022-03-09T10:02:00Z</dcterms:created>
  <dcterms:modified xsi:type="dcterms:W3CDTF">2023-03-27T02:52:01Z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2052-11.1.0.13703</vt:lpwstr>
  </property>
  <property fmtid="{D5CDD505-2E9C-101B-9397-08002B2CF9AE}" pid="3" name="ICV">
    <vt:lpwstr>68FB37BCE0674794A2A9C445ECF1C05C</vt:lpwstr>
  </property>
</Properties>
</file>